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60" activeTab="0"/>
  </bookViews>
  <sheets>
    <sheet name="Отчет ПСП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<sst xmlns="http://schemas.openxmlformats.org/spreadsheetml/2006/main" count="76" uniqueCount="56">
  <si>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</si>
  <si>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</si>
  <si>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</si>
  <si>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</si>
  <si>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</si>
  <si>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</si>
  <si>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</si>
  <si>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</si>
  <si>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</si>
  <si>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</si>
  <si>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</si>
  <si>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</si>
  <si>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</si>
  <si>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</si>
  <si>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</si>
  <si>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</si>
  <si>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</si>
  <si>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</si>
  <si>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об уровне финансирования  муниципальных программ Пашозерского сельского поселения</t>
  </si>
  <si>
    <t xml:space="preserve"> Организация культурно-досуговых мероприятий.</t>
  </si>
  <si>
    <t>Итого по Пашозерскому сельскому поселению</t>
  </si>
  <si>
    <t>Организация библиотечного обслуживания населения</t>
  </si>
  <si>
    <t>Уровень финансирования, %</t>
  </si>
  <si>
    <t>4.1. Создание условий для устойчивого развития местного самоуправления в Пашозерском сельском поселении</t>
  </si>
  <si>
    <t>4.2. Повышение уровня защиты населенных пунктов и людей от чрезвычайных ситуаций</t>
  </si>
  <si>
    <t>4.3. Благоустройство населенных пунктов поселения</t>
  </si>
  <si>
    <t>Содержание дорог и очистка дорог от снега</t>
  </si>
  <si>
    <t>Содержание территории,  уборка кладбищ и вывоз ТБО</t>
  </si>
  <si>
    <t>1. Программа «Развитие сферы культуры в Пашозерском сельском поселении»</t>
  </si>
  <si>
    <t>Основное мероприятие 1. Создание условий для организации досуга и обеспечения жителей поселения услугами организаций культуры.</t>
  </si>
  <si>
    <t>Основное 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</si>
  <si>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2. Программа "Обеспечение устойчивого функционирования и развития  коммунальной и инженерной инфраструктуры в Пашозерскомо сельском поселении»
</t>
  </si>
  <si>
    <t>Основное мероприятие 1. Развитие  коммунальной и инженерной инфраструктуры, в том числе:</t>
  </si>
  <si>
    <t>Мероприятия, направленные на безаварийную работу объектов ЖКХ</t>
  </si>
  <si>
    <t>Работы по поддержке безаварийной работы ЖКХ</t>
  </si>
  <si>
    <t>Содержание автомобильных дорог местного значения</t>
  </si>
  <si>
    <t>Ремонт автомобильных дорог и дворовых территорий многоквартирных домов</t>
  </si>
  <si>
    <t>Освещение автомобильных дорог общего пользования местного значения</t>
  </si>
  <si>
    <t>Ремонт дорог</t>
  </si>
  <si>
    <t>Приобретение э/энергии для уличного освещения и ремонт уличного освещения</t>
  </si>
  <si>
    <t xml:space="preserve"> за 2017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</si>
  <si>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2017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</si>
  <si>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2017 год</t>
    </r>
  </si>
  <si>
    <t>Капитальный ремонт участка тепловых сетей от УП-1 до УТ-2 д. Пашозеро</t>
  </si>
  <si>
    <t>Работы по капитальному ремонту участка тепловых сетей от УП-1 до УТ-2 д. Пашозеро</t>
  </si>
  <si>
    <t>3. «Содержание и ремонт автомобильных дорог общего пользования местного значения»</t>
  </si>
  <si>
    <t xml:space="preserve"> Основное мероприятие 1. Поддержка существующей сети дорог Пашозерского сельского поселения, в том числе:
</t>
  </si>
  <si>
    <t xml:space="preserve">4. «Создание условий для эффективного выполнения органами местного самоуправления своих полномочий на территории Пашозерского сельского поселения»
</t>
  </si>
  <si>
    <t>Произведена выплата ежеквартального вознаграждения старостам за 2017 год.</t>
  </si>
  <si>
    <t>Приобретение и содержание противопожарного оборудования</t>
  </si>
  <si>
    <t>4.4. Программа по борьбе с борщевиком Сосновского</t>
  </si>
  <si>
    <t xml:space="preserve">В связи с незначительной площадью, занятой борщевиком Сосновского, мероприятия не выполнены </t>
  </si>
  <si>
    <t>4.5. Организация уличного освещения</t>
  </si>
  <si>
    <t>4.6. Ремонт дорог местного значения</t>
  </si>
  <si>
    <t>Ремонт уличного освещения</t>
  </si>
  <si>
    <t>Ремонт участка грунтовой дороги  в д. Лукино, ремонт асфальтового покрытия подъезда к административному зданию в д. Пашозеро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</si>
</sst>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0.00000"/>
  </numFmts>
  <fonts count="34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24" borderId="10" xfId="40" applyNumberFormat="1" applyFont="1" applyFill="1" applyBorder="1" applyAlignment="1">
      <alignment horizontal="center" vertical="center" wrapText="1"/>
    </xf>
    <xf numFmtId="187" fontId="3" fillId="0" borderId="10" xfId="53" applyNumberFormat="1" applyFont="1" applyFill="1" applyBorder="1" applyAlignment="1">
      <alignment horizontal="left" vertical="center" wrapText="1" indent="1"/>
      <protection/>
    </xf>
    <xf numFmtId="187" fontId="3" fillId="0" borderId="10" xfId="0" applyNumberFormat="1" applyFont="1" applyBorder="1" applyAlignment="1">
      <alignment horizontal="left" vertical="center" indent="1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187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6" fontId="5" fillId="24" borderId="10" xfId="4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189" fontId="5" fillId="0" borderId="10" xfId="0" applyNumberFormat="1" applyFont="1" applyFill="1" applyBorder="1" applyAlignment="1">
      <alignment horizontal="center" vertical="center"/>
    </xf>
    <xf numFmtId="189" fontId="5" fillId="0" borderId="10" xfId="57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87" fontId="5" fillId="0" borderId="10" xfId="57" applyNumberFormat="1" applyFont="1" applyFill="1" applyBorder="1" applyAlignment="1">
      <alignment horizontal="center" vertical="center"/>
    </xf>
    <xf numFmtId="197" fontId="3" fillId="0" borderId="10" xfId="57" applyNumberFormat="1" applyFont="1" applyFill="1" applyBorder="1" applyAlignment="1">
      <alignment horizontal="center" vertical="center"/>
    </xf>
    <xf numFmtId="187" fontId="3" fillId="0" borderId="10" xfId="57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33" fillId="0" borderId="15" xfId="0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6" xfId="0" applyFont="1" applyBorder="1" applyAlignment="1">
      <alignment/>
    </xf>
    <xf numFmtId="0" fontId="13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G37" sqref="G37"/>
    </sheetView>
  </sheetViews>
  <sheetFormatPr defaultColWidth="9.140625" defaultRowHeight="15"/>
  <cols>
    <col min="1" max="1" width="30.28125" style="0" customWidth="1"/>
    <col min="2" max="2" width="11.710937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.75">
      <c r="A3" s="47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6.5" thickBot="1">
      <c r="A4" s="47" t="s">
        <v>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>
      <c r="A5" s="61" t="s">
        <v>8</v>
      </c>
      <c r="B5" s="64" t="s">
        <v>9</v>
      </c>
      <c r="C5" s="65"/>
      <c r="D5" s="65"/>
      <c r="E5" s="65"/>
      <c r="F5" s="66"/>
      <c r="G5" s="64" t="s">
        <v>9</v>
      </c>
      <c r="H5" s="67"/>
      <c r="I5" s="67"/>
      <c r="J5" s="67"/>
      <c r="K5" s="68"/>
      <c r="L5" s="49" t="s">
        <v>10</v>
      </c>
    </row>
    <row r="6" spans="1:12" ht="16.5" thickBot="1">
      <c r="A6" s="62"/>
      <c r="B6" s="53" t="s">
        <v>41</v>
      </c>
      <c r="C6" s="54"/>
      <c r="D6" s="54"/>
      <c r="E6" s="54"/>
      <c r="F6" s="55"/>
      <c r="G6" s="53" t="s">
        <v>42</v>
      </c>
      <c r="H6" s="56"/>
      <c r="I6" s="56"/>
      <c r="J6" s="56"/>
      <c r="K6" s="57"/>
      <c r="L6" s="50"/>
    </row>
    <row r="7" spans="1:12" ht="16.5" thickBot="1">
      <c r="A7" s="62"/>
      <c r="B7" s="12" t="s">
        <v>11</v>
      </c>
      <c r="C7" s="58" t="s">
        <v>12</v>
      </c>
      <c r="D7" s="59"/>
      <c r="E7" s="59"/>
      <c r="F7" s="60"/>
      <c r="G7" s="12" t="s">
        <v>11</v>
      </c>
      <c r="H7" s="58" t="s">
        <v>12</v>
      </c>
      <c r="I7" s="59"/>
      <c r="J7" s="59"/>
      <c r="K7" s="60"/>
      <c r="L7" s="51"/>
    </row>
    <row r="8" spans="1:12" ht="24.75" thickBot="1">
      <c r="A8" s="63"/>
      <c r="B8" s="13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5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52"/>
    </row>
    <row r="9" spans="1:12" ht="1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8">
        <v>12</v>
      </c>
    </row>
    <row r="10" spans="1:12" ht="15.75">
      <c r="A10" s="48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s="31" customFormat="1" ht="64.5" customHeight="1">
      <c r="A11" s="3" t="s">
        <v>29</v>
      </c>
      <c r="B11" s="30">
        <v>2254.2</v>
      </c>
      <c r="C11" s="24"/>
      <c r="D11" s="23">
        <v>112.9</v>
      </c>
      <c r="E11" s="23">
        <v>2141.3</v>
      </c>
      <c r="F11" s="24"/>
      <c r="G11" s="30">
        <v>2217.9</v>
      </c>
      <c r="H11" s="24"/>
      <c r="I11" s="23">
        <v>77.3</v>
      </c>
      <c r="J11" s="23">
        <v>2140.6</v>
      </c>
      <c r="K11" s="24"/>
      <c r="L11" s="3" t="s">
        <v>19</v>
      </c>
    </row>
    <row r="12" spans="1:12" ht="82.5" customHeight="1">
      <c r="A12" s="3" t="s">
        <v>30</v>
      </c>
      <c r="B12" s="32">
        <v>392.6</v>
      </c>
      <c r="C12" s="25"/>
      <c r="D12" s="32">
        <v>65.1</v>
      </c>
      <c r="E12" s="32">
        <v>327.5</v>
      </c>
      <c r="F12" s="25"/>
      <c r="G12" s="32">
        <v>392.6</v>
      </c>
      <c r="H12" s="25"/>
      <c r="I12" s="32">
        <v>65.1</v>
      </c>
      <c r="J12" s="32">
        <v>327.5</v>
      </c>
      <c r="K12" s="2"/>
      <c r="L12" s="3" t="s">
        <v>21</v>
      </c>
    </row>
    <row r="13" spans="1:12" ht="17.25" customHeight="1">
      <c r="A13" s="21" t="s">
        <v>2</v>
      </c>
      <c r="B13" s="26">
        <f>B11+B12</f>
        <v>2646.7999999999997</v>
      </c>
      <c r="C13" s="27"/>
      <c r="D13" s="26">
        <f>D11+D12</f>
        <v>178</v>
      </c>
      <c r="E13" s="26">
        <f>E11+E12</f>
        <v>2468.8</v>
      </c>
      <c r="F13" s="27"/>
      <c r="G13" s="26">
        <f>G11+G12</f>
        <v>2610.5</v>
      </c>
      <c r="H13" s="27"/>
      <c r="I13" s="26">
        <f>I11+I12</f>
        <v>142.39999999999998</v>
      </c>
      <c r="J13" s="26">
        <f>J11+J12</f>
        <v>2468.1</v>
      </c>
      <c r="K13" s="27"/>
      <c r="L13" s="22"/>
    </row>
    <row r="14" spans="1:12" ht="31.5">
      <c r="A14" s="19" t="s">
        <v>22</v>
      </c>
      <c r="B14" s="4"/>
      <c r="C14" s="4"/>
      <c r="D14" s="4"/>
      <c r="E14" s="4"/>
      <c r="F14" s="4"/>
      <c r="G14" s="39">
        <f>100%/(B13/G13)</f>
        <v>0.9862853256762885</v>
      </c>
      <c r="H14" s="5"/>
      <c r="I14" s="5"/>
      <c r="J14" s="5"/>
      <c r="K14" s="5"/>
      <c r="L14" s="20"/>
    </row>
    <row r="15" spans="1:12" ht="16.5" customHeight="1">
      <c r="A15" s="41" t="s">
        <v>31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</row>
    <row r="16" spans="1:12" s="34" customFormat="1" ht="38.25">
      <c r="A16" s="33" t="s">
        <v>32</v>
      </c>
      <c r="B16" s="23">
        <v>8398.6</v>
      </c>
      <c r="C16" s="23"/>
      <c r="D16" s="23">
        <v>7975.6</v>
      </c>
      <c r="E16" s="23">
        <v>423</v>
      </c>
      <c r="F16" s="23"/>
      <c r="G16" s="38">
        <v>6632.6</v>
      </c>
      <c r="H16" s="38"/>
      <c r="I16" s="38">
        <v>6236</v>
      </c>
      <c r="J16" s="38">
        <v>396.6</v>
      </c>
      <c r="K16" s="36"/>
      <c r="L16" s="33"/>
    </row>
    <row r="17" spans="1:12" s="34" customFormat="1" ht="38.25">
      <c r="A17" s="33" t="s">
        <v>33</v>
      </c>
      <c r="B17" s="23">
        <v>69.9</v>
      </c>
      <c r="C17" s="23"/>
      <c r="D17" s="23"/>
      <c r="E17" s="23">
        <v>69.9</v>
      </c>
      <c r="F17" s="23"/>
      <c r="G17" s="38">
        <v>43.5</v>
      </c>
      <c r="H17" s="38"/>
      <c r="I17" s="38"/>
      <c r="J17" s="38">
        <v>43.5</v>
      </c>
      <c r="K17" s="36"/>
      <c r="L17" s="33" t="s">
        <v>34</v>
      </c>
    </row>
    <row r="18" spans="1:12" s="34" customFormat="1" ht="51">
      <c r="A18" s="33" t="s">
        <v>43</v>
      </c>
      <c r="B18" s="23">
        <v>8328.7</v>
      </c>
      <c r="C18" s="23"/>
      <c r="D18" s="23">
        <v>7975.6</v>
      </c>
      <c r="E18" s="23">
        <v>353.1</v>
      </c>
      <c r="F18" s="23"/>
      <c r="G18" s="38">
        <v>6589.1</v>
      </c>
      <c r="H18" s="38"/>
      <c r="I18" s="38">
        <v>6236</v>
      </c>
      <c r="J18" s="38">
        <v>353.1</v>
      </c>
      <c r="K18" s="36"/>
      <c r="L18" s="33" t="s">
        <v>44</v>
      </c>
    </row>
    <row r="19" spans="1:12" ht="17.25" customHeight="1">
      <c r="A19" s="21" t="s">
        <v>2</v>
      </c>
      <c r="B19" s="4">
        <v>8398.6</v>
      </c>
      <c r="C19" s="4"/>
      <c r="D19" s="4">
        <v>7975.6</v>
      </c>
      <c r="E19" s="4">
        <v>423</v>
      </c>
      <c r="F19" s="4"/>
      <c r="G19" s="40">
        <v>6632.6</v>
      </c>
      <c r="H19" s="40"/>
      <c r="I19" s="40">
        <v>6236</v>
      </c>
      <c r="J19" s="40">
        <v>396.6</v>
      </c>
      <c r="K19" s="27"/>
      <c r="L19" s="22"/>
    </row>
    <row r="20" spans="1:12" ht="31.5">
      <c r="A20" s="19" t="s">
        <v>22</v>
      </c>
      <c r="B20" s="4"/>
      <c r="C20" s="4"/>
      <c r="D20" s="4"/>
      <c r="E20" s="4"/>
      <c r="F20" s="4"/>
      <c r="G20" s="39">
        <f>100%/(B19/G19)</f>
        <v>0.7897268592384444</v>
      </c>
      <c r="H20" s="5"/>
      <c r="I20" s="5"/>
      <c r="J20" s="5"/>
      <c r="K20" s="5"/>
      <c r="L20" s="20"/>
    </row>
    <row r="21" spans="1:12" s="34" customFormat="1" ht="15.75">
      <c r="A21" s="41" t="s">
        <v>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5"/>
    </row>
    <row r="22" spans="1:12" s="34" customFormat="1" ht="54" customHeight="1">
      <c r="A22" s="33" t="s">
        <v>46</v>
      </c>
      <c r="B22" s="23">
        <v>760.1</v>
      </c>
      <c r="C22" s="23"/>
      <c r="D22" s="23"/>
      <c r="E22" s="23">
        <v>760.1</v>
      </c>
      <c r="F22" s="23"/>
      <c r="G22" s="38">
        <v>759.4</v>
      </c>
      <c r="H22" s="38"/>
      <c r="I22" s="38"/>
      <c r="J22" s="38">
        <v>759.4</v>
      </c>
      <c r="K22" s="36"/>
      <c r="L22" s="33"/>
    </row>
    <row r="23" spans="1:12" s="34" customFormat="1" ht="25.5">
      <c r="A23" s="33" t="s">
        <v>35</v>
      </c>
      <c r="B23" s="23">
        <v>225</v>
      </c>
      <c r="C23" s="23"/>
      <c r="D23" s="23"/>
      <c r="E23" s="23">
        <v>225</v>
      </c>
      <c r="F23" s="35"/>
      <c r="G23" s="38">
        <v>224.9</v>
      </c>
      <c r="H23" s="38"/>
      <c r="I23" s="38"/>
      <c r="J23" s="38">
        <v>224.9</v>
      </c>
      <c r="K23" s="36"/>
      <c r="L23" s="33" t="s">
        <v>26</v>
      </c>
    </row>
    <row r="24" spans="1:12" s="34" customFormat="1" ht="38.25">
      <c r="A24" s="33" t="s">
        <v>36</v>
      </c>
      <c r="B24" s="23">
        <v>20</v>
      </c>
      <c r="C24" s="23"/>
      <c r="D24" s="23"/>
      <c r="E24" s="23">
        <v>20</v>
      </c>
      <c r="F24" s="35"/>
      <c r="G24" s="38">
        <v>20</v>
      </c>
      <c r="H24" s="38"/>
      <c r="I24" s="38"/>
      <c r="J24" s="38">
        <v>20</v>
      </c>
      <c r="K24" s="36"/>
      <c r="L24" s="33" t="s">
        <v>38</v>
      </c>
    </row>
    <row r="25" spans="1:12" s="34" customFormat="1" ht="38.25">
      <c r="A25" s="33" t="s">
        <v>37</v>
      </c>
      <c r="B25" s="23">
        <v>515.1</v>
      </c>
      <c r="C25" s="23"/>
      <c r="D25" s="23"/>
      <c r="E25" s="23">
        <v>515.1</v>
      </c>
      <c r="F25" s="35"/>
      <c r="G25" s="38">
        <v>514.5</v>
      </c>
      <c r="H25" s="38"/>
      <c r="I25" s="38"/>
      <c r="J25" s="38">
        <v>514.5</v>
      </c>
      <c r="K25" s="36"/>
      <c r="L25" s="33" t="s">
        <v>39</v>
      </c>
    </row>
    <row r="26" spans="1:12" ht="17.25" customHeight="1">
      <c r="A26" s="21" t="s">
        <v>2</v>
      </c>
      <c r="B26" s="4">
        <v>760.1</v>
      </c>
      <c r="C26" s="4"/>
      <c r="D26" s="4"/>
      <c r="E26" s="4">
        <v>760.1</v>
      </c>
      <c r="F26" s="4"/>
      <c r="G26" s="40">
        <v>759.4</v>
      </c>
      <c r="H26" s="40"/>
      <c r="I26" s="40"/>
      <c r="J26" s="40">
        <v>759.4</v>
      </c>
      <c r="K26" s="27"/>
      <c r="L26" s="22"/>
    </row>
    <row r="27" spans="1:12" ht="31.5">
      <c r="A27" s="19" t="s">
        <v>22</v>
      </c>
      <c r="B27" s="4"/>
      <c r="C27" s="4"/>
      <c r="D27" s="4"/>
      <c r="E27" s="4"/>
      <c r="F27" s="4"/>
      <c r="G27" s="39">
        <f>100%/(B26/G26)</f>
        <v>0.9990790685436126</v>
      </c>
      <c r="H27" s="5"/>
      <c r="I27" s="5"/>
      <c r="J27" s="5"/>
      <c r="K27" s="5"/>
      <c r="L27" s="20"/>
    </row>
    <row r="28" spans="1:12" s="34" customFormat="1" ht="21" customHeight="1">
      <c r="A28" s="41" t="s">
        <v>47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s="34" customFormat="1" ht="51">
      <c r="A29" s="33" t="s">
        <v>23</v>
      </c>
      <c r="B29" s="23">
        <v>31.8</v>
      </c>
      <c r="C29" s="35"/>
      <c r="D29" s="35"/>
      <c r="E29" s="23">
        <v>31.8</v>
      </c>
      <c r="F29" s="35"/>
      <c r="G29" s="38">
        <v>31.8</v>
      </c>
      <c r="H29" s="36"/>
      <c r="I29" s="36"/>
      <c r="J29" s="38">
        <v>31.8</v>
      </c>
      <c r="K29" s="36"/>
      <c r="L29" s="33" t="s">
        <v>48</v>
      </c>
    </row>
    <row r="30" spans="1:12" s="34" customFormat="1" ht="38.25">
      <c r="A30" s="33" t="s">
        <v>24</v>
      </c>
      <c r="B30" s="23">
        <v>100</v>
      </c>
      <c r="C30" s="23"/>
      <c r="D30" s="23"/>
      <c r="E30" s="23">
        <v>100</v>
      </c>
      <c r="F30" s="23"/>
      <c r="G30" s="38">
        <v>92.3</v>
      </c>
      <c r="H30" s="38"/>
      <c r="I30" s="38"/>
      <c r="J30" s="38">
        <v>92.3</v>
      </c>
      <c r="K30" s="36"/>
      <c r="L30" s="33" t="s">
        <v>49</v>
      </c>
    </row>
    <row r="31" spans="1:12" s="34" customFormat="1" ht="30.75" customHeight="1">
      <c r="A31" s="33" t="s">
        <v>25</v>
      </c>
      <c r="B31" s="23">
        <v>102.1</v>
      </c>
      <c r="C31" s="23"/>
      <c r="D31" s="23"/>
      <c r="E31" s="23">
        <v>102.1</v>
      </c>
      <c r="F31" s="23"/>
      <c r="G31" s="23">
        <v>83.8</v>
      </c>
      <c r="H31" s="23"/>
      <c r="I31" s="23"/>
      <c r="J31" s="23">
        <v>83.8</v>
      </c>
      <c r="K31" s="36"/>
      <c r="L31" s="33" t="s">
        <v>27</v>
      </c>
    </row>
    <row r="32" spans="1:12" s="34" customFormat="1" ht="51" customHeight="1">
      <c r="A32" s="33" t="s">
        <v>50</v>
      </c>
      <c r="B32" s="23">
        <v>10</v>
      </c>
      <c r="C32" s="23"/>
      <c r="D32" s="23"/>
      <c r="E32" s="23">
        <v>10</v>
      </c>
      <c r="F32" s="23"/>
      <c r="G32" s="38">
        <v>0</v>
      </c>
      <c r="H32" s="38"/>
      <c r="I32" s="38"/>
      <c r="J32" s="38">
        <v>0</v>
      </c>
      <c r="K32" s="36"/>
      <c r="L32" s="33" t="s">
        <v>51</v>
      </c>
    </row>
    <row r="33" spans="1:12" s="34" customFormat="1" ht="51" customHeight="1">
      <c r="A33" s="33" t="s">
        <v>52</v>
      </c>
      <c r="B33" s="23">
        <v>130.6</v>
      </c>
      <c r="C33" s="23"/>
      <c r="D33" s="23">
        <v>120.6</v>
      </c>
      <c r="E33" s="23">
        <v>10</v>
      </c>
      <c r="F33" s="23"/>
      <c r="G33" s="38">
        <v>129.6</v>
      </c>
      <c r="H33" s="38"/>
      <c r="I33" s="38">
        <v>120.6</v>
      </c>
      <c r="J33" s="38">
        <v>9</v>
      </c>
      <c r="K33" s="36"/>
      <c r="L33" s="33" t="s">
        <v>54</v>
      </c>
    </row>
    <row r="34" spans="1:12" s="34" customFormat="1" ht="72" customHeight="1">
      <c r="A34" s="33" t="s">
        <v>53</v>
      </c>
      <c r="B34" s="23">
        <v>1644.4</v>
      </c>
      <c r="C34" s="23"/>
      <c r="D34" s="23">
        <v>1587</v>
      </c>
      <c r="E34" s="23">
        <v>57.4</v>
      </c>
      <c r="F34" s="23"/>
      <c r="G34" s="23">
        <v>1643.1</v>
      </c>
      <c r="H34" s="23"/>
      <c r="I34" s="23">
        <v>1587</v>
      </c>
      <c r="J34" s="23">
        <v>56.1</v>
      </c>
      <c r="K34" s="36"/>
      <c r="L34" s="33" t="s">
        <v>55</v>
      </c>
    </row>
    <row r="35" spans="1:12" ht="17.25" customHeight="1">
      <c r="A35" s="21" t="s">
        <v>2</v>
      </c>
      <c r="B35" s="26">
        <f>B29+B30+B31+B32+B34+B33</f>
        <v>2018.9</v>
      </c>
      <c r="C35" s="27"/>
      <c r="D35" s="26">
        <f aca="true" t="shared" si="0" ref="D35:J35">D29+D30+D31+D32+D34+D33</f>
        <v>1707.6</v>
      </c>
      <c r="E35" s="26">
        <f t="shared" si="0"/>
        <v>311.3</v>
      </c>
      <c r="F35" s="26"/>
      <c r="G35" s="26">
        <f t="shared" si="0"/>
        <v>1980.6</v>
      </c>
      <c r="H35" s="26"/>
      <c r="I35" s="26">
        <f t="shared" si="0"/>
        <v>1707.6</v>
      </c>
      <c r="J35" s="26">
        <f t="shared" si="0"/>
        <v>273</v>
      </c>
      <c r="K35" s="27"/>
      <c r="L35" s="22"/>
    </row>
    <row r="36" spans="1:12" ht="31.5">
      <c r="A36" s="19" t="s">
        <v>22</v>
      </c>
      <c r="B36" s="4"/>
      <c r="C36" s="4"/>
      <c r="D36" s="4"/>
      <c r="E36" s="4"/>
      <c r="F36" s="4"/>
      <c r="G36" s="39">
        <f>100%/(B35/G35)</f>
        <v>0.9810292733666847</v>
      </c>
      <c r="H36" s="5"/>
      <c r="I36" s="5"/>
      <c r="J36" s="5"/>
      <c r="K36" s="5"/>
      <c r="L36" s="20"/>
    </row>
    <row r="37" spans="1:12" ht="54.75" customHeight="1">
      <c r="A37" s="28" t="s">
        <v>20</v>
      </c>
      <c r="B37" s="4">
        <f>B35+B26+B19+B13</f>
        <v>13824.4</v>
      </c>
      <c r="C37" s="4"/>
      <c r="D37" s="4">
        <f>D35+D26+D19+D13</f>
        <v>9861.2</v>
      </c>
      <c r="E37" s="4">
        <f>E35+E26+E19+E13</f>
        <v>3963.2000000000003</v>
      </c>
      <c r="F37" s="4"/>
      <c r="G37" s="4">
        <f>G35+G26+G19+G13</f>
        <v>11983.1</v>
      </c>
      <c r="H37" s="4"/>
      <c r="I37" s="4">
        <f>I35+I26+I19+I13</f>
        <v>8086</v>
      </c>
      <c r="J37" s="4">
        <f>J35+J26+J19+J13</f>
        <v>3897.1</v>
      </c>
      <c r="K37" s="37"/>
      <c r="L37" s="20"/>
    </row>
    <row r="38" spans="1:12" ht="18.75">
      <c r="A38" s="28"/>
      <c r="B38" s="29" t="s">
        <v>3</v>
      </c>
      <c r="C38" s="29" t="s">
        <v>4</v>
      </c>
      <c r="D38" s="29" t="s">
        <v>5</v>
      </c>
      <c r="E38" s="29" t="s">
        <v>6</v>
      </c>
      <c r="F38" s="29" t="s">
        <v>0</v>
      </c>
      <c r="G38" s="29" t="s">
        <v>3</v>
      </c>
      <c r="H38" s="29" t="s">
        <v>4</v>
      </c>
      <c r="I38" s="29" t="s">
        <v>5</v>
      </c>
      <c r="J38" s="29" t="s">
        <v>6</v>
      </c>
      <c r="K38" s="29" t="s">
        <v>0</v>
      </c>
      <c r="L38" s="20"/>
    </row>
    <row r="39" spans="1:12" ht="30" customHeight="1">
      <c r="A39" s="19" t="s">
        <v>22</v>
      </c>
      <c r="B39" s="4"/>
      <c r="C39" s="4"/>
      <c r="D39" s="4"/>
      <c r="E39" s="4"/>
      <c r="F39" s="4"/>
      <c r="G39" s="39">
        <f>100%/(B37/G37)</f>
        <v>0.8668079627325599</v>
      </c>
      <c r="H39" s="5"/>
      <c r="I39" s="39">
        <f>100%/(D37/I37)</f>
        <v>0.819981341013264</v>
      </c>
      <c r="J39" s="39">
        <f>100%/(E37/J37)</f>
        <v>0.9833215583366975</v>
      </c>
      <c r="K39" s="5"/>
      <c r="L39" s="20"/>
    </row>
    <row r="40" spans="1:12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  <c r="L40" s="9"/>
    </row>
    <row r="41" spans="1:12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  <c r="L41" s="9"/>
    </row>
    <row r="42" spans="1:12" ht="15.75">
      <c r="A42" s="6"/>
      <c r="B42" s="1"/>
      <c r="C42" s="10"/>
      <c r="D42" s="10"/>
      <c r="E42" s="10"/>
      <c r="F42" s="7"/>
      <c r="G42" s="7"/>
      <c r="H42" s="7"/>
      <c r="I42" s="7"/>
      <c r="J42" s="7"/>
      <c r="K42" s="8"/>
      <c r="L42" s="9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mergeCells count="16">
    <mergeCell ref="G6:K6"/>
    <mergeCell ref="C7:F7"/>
    <mergeCell ref="H7:K7"/>
    <mergeCell ref="A5:A8"/>
    <mergeCell ref="B5:F5"/>
    <mergeCell ref="G5:K5"/>
    <mergeCell ref="A28:L28"/>
    <mergeCell ref="A15:L15"/>
    <mergeCell ref="A21:L21"/>
    <mergeCell ref="A1:L1"/>
    <mergeCell ref="A2:L2"/>
    <mergeCell ref="A3:L3"/>
    <mergeCell ref="A4:L4"/>
    <mergeCell ref="A10:L10"/>
    <mergeCell ref="L5:L8"/>
    <mergeCell ref="B6:F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2016-03-21T13:36:54Z</cp:lastPrinted>
  <dcterms:created xsi:type="dcterms:W3CDTF">2006-09-16T00:00:00Z</dcterms:created>
  <dcterms:modified xsi:type="dcterms:W3CDTF">2018-03-26T07:28:54Z</dcterms:modified>
  <cp:category/>
  <cp:version/>
  <cp:contentType/>
  <cp:contentStatus/>
</cp:coreProperties>
</file>