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60" activeTab="0"/>
  </bookViews>
  <sheets>
    <sheet name="Отчет ПСП" sheetId="1" r:id="rId1"/>
  </sheets>
  <definedNames/>
  <calcPr fullCalcOnLoad="1"/>
</workbook>
</file>

<file path=xl/sharedStrings.xml><?xml version="1.0" encoding="utf-8"?>
<sst xmlns="http://schemas.openxmlformats.org/spreadsheetml/2006/main" count="68" uniqueCount="48">
  <si>
    <t>Проч.</t>
  </si>
  <si>
    <t xml:space="preserve">ОТЧЕТ </t>
  </si>
  <si>
    <t xml:space="preserve">Итого по программе </t>
  </si>
  <si>
    <t>Всего</t>
  </si>
  <si>
    <t>ФБ</t>
  </si>
  <si>
    <t>ОБ</t>
  </si>
  <si>
    <t>МБ</t>
  </si>
  <si>
    <t xml:space="preserve">                                                                                                                                                                                        тыс.рублей                                            Приложение №1</t>
  </si>
  <si>
    <t>Наименование подпрограммы(при ее наличии), основного мероприятия</t>
  </si>
  <si>
    <t>Объем финансирования</t>
  </si>
  <si>
    <t>Проведенные основные мероприятия</t>
  </si>
  <si>
    <r>
      <t>Всего</t>
    </r>
    <r>
      <rPr>
        <sz val="12"/>
        <rFont val="Times New Roman"/>
        <family val="1"/>
      </rPr>
      <t xml:space="preserve"> </t>
    </r>
  </si>
  <si>
    <r>
      <t>В том числе:</t>
    </r>
    <r>
      <rPr>
        <sz val="12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</si>
  <si>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</si>
  <si>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rFont val="Times New Roman"/>
        <family val="1"/>
      </rPr>
      <t xml:space="preserve"> </t>
    </r>
  </si>
  <si>
    <r>
      <t>Области. бюджет</t>
    </r>
    <r>
      <rPr>
        <sz val="9"/>
        <rFont val="Times New Roman"/>
        <family val="1"/>
      </rPr>
      <t xml:space="preserve"> </t>
    </r>
  </si>
  <si>
    <r>
      <t>Местный бюджет</t>
    </r>
    <r>
      <rPr>
        <sz val="9"/>
        <rFont val="Times New Roman"/>
        <family val="1"/>
      </rPr>
      <t xml:space="preserve"> </t>
    </r>
  </si>
  <si>
    <r>
      <t>Прочие</t>
    </r>
    <r>
      <rPr>
        <sz val="9"/>
        <rFont val="Times New Roman"/>
        <family val="1"/>
      </rPr>
      <t xml:space="preserve"> </t>
    </r>
  </si>
  <si>
    <t>об уровне финансирования  муниципальных программ Пашозерского сельского поселения</t>
  </si>
  <si>
    <t xml:space="preserve"> Организация культурно-досуговых мероприятий.</t>
  </si>
  <si>
    <t>Итого по Пашозерскому сельскому поселению</t>
  </si>
  <si>
    <t>Организация библиотечного обслуживания населения</t>
  </si>
  <si>
    <t>Уровень финансирования, %</t>
  </si>
  <si>
    <t>Содержание дорог и очистка дорог от снега</t>
  </si>
  <si>
    <t>1. Программа «Развитие сферы культуры в Пашозерском сельском поселении»</t>
  </si>
  <si>
    <t>Основное мероприятие 1. Создание условий для организации досуга и обеспечения жителей поселения услугами организаций культуры.</t>
  </si>
  <si>
    <t>Основное мероприятие 2. 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</si>
  <si>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Содержание автомобильных дорог местного значения</t>
  </si>
  <si>
    <t>Освещение автомобильных дорог общего пользования местного значения</t>
  </si>
  <si>
    <t>Приобретение э/энергии для уличного освещения и ремонт уличного освещения</t>
  </si>
  <si>
    <t xml:space="preserve"> Основное мероприятие 1. Поддержка существующей сети дорог Пашозерского сельского поселения, в том числе:
</t>
  </si>
  <si>
    <t>Осуществление части полномочий по содержанию автомобильных дорог местного значения вне границ населенных пунктов</t>
  </si>
  <si>
    <t>Содержанию автомобильных дорог местного значения вне границ населенных пунктов</t>
  </si>
  <si>
    <t xml:space="preserve"> за 2019 г. </t>
  </si>
  <si>
    <r>
      <t>план</t>
    </r>
    <r>
      <rPr>
        <b/>
        <sz val="11"/>
        <rFont val="Times New Roman"/>
        <family val="1"/>
      </rPr>
      <t xml:space="preserve"> на ____</t>
    </r>
    <r>
      <rPr>
        <b/>
        <u val="single"/>
        <sz val="11"/>
        <rFont val="Times New Roman"/>
        <family val="1"/>
      </rPr>
      <t>2019</t>
    </r>
    <r>
      <rPr>
        <b/>
        <sz val="11"/>
        <rFont val="Times New Roman"/>
        <family val="1"/>
      </rPr>
      <t>____ год</t>
    </r>
    <r>
      <rPr>
        <sz val="11"/>
        <rFont val="Times New Roman"/>
        <family val="1"/>
      </rPr>
      <t xml:space="preserve"> </t>
    </r>
  </si>
  <si>
    <r>
      <t>факт</t>
    </r>
    <r>
      <rPr>
        <b/>
        <sz val="11"/>
        <rFont val="Times New Roman"/>
        <family val="1"/>
      </rPr>
      <t xml:space="preserve"> за 2019 год</t>
    </r>
  </si>
  <si>
    <t>Содержание противопожарного оборудования, приобретение закрытого пожарного резервуара</t>
  </si>
  <si>
    <t>3. «Содержание и ремонт автомобильных дорог общего пользования местного значения»</t>
  </si>
  <si>
    <t xml:space="preserve">4. «Создание условий для эффективного выполнения органами местного самоуправления своих полномочий на территории Пашозерского сельского поселения»
</t>
  </si>
  <si>
    <t>Основное мероприятие 2. Повышение уровня защиты населенных пунктов и людей от чрезвычайных ситуаций</t>
  </si>
  <si>
    <t>Основное мероприятие 4. Благоустройство населенных пунктов поселения</t>
  </si>
  <si>
    <t>Содержание территории,  уборка кладбищ и вывоз ТБО, приобретение и установка детской игровой площадки, контейнерных площадок, замена светильноков уличного освещения на светодиодные</t>
  </si>
  <si>
    <t xml:space="preserve">2. Программа "Обеспечение устойчивого функционирования и развития  коммунальной и инженерной инфраструктуры в Пашозерскомо сельском поселении»
</t>
  </si>
  <si>
    <t>Основное мероприятие 1. Развитие  коммунальной и инженерной инфраструктуры, в том числе:</t>
  </si>
  <si>
    <t>Мероприятия, направленные на безаварийную работу объектов ЖКХ</t>
  </si>
  <si>
    <t>Работы по поддержке безаварийной работы ЖКХ</t>
  </si>
  <si>
    <t>Капитальный ремонт участка тепловых сетей от УП-2 до школы д.Пашозеро</t>
  </si>
  <si>
    <t>Работы по капитальному ремонту участка тепловых сетей от УП-2 до школы д.Пашозеро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</si>
</sst>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  <numFmt numFmtId="188" formatCode="_-* #,##0.0_р_._-;\-* #,##0.0_р_._-;_-* &quot;-&quot;??_р_._-;_-@_-"/>
    <numFmt numFmtId="189" formatCode="0.000"/>
    <numFmt numFmtId="190" formatCode="[$-FC19]d\ mmmm\ yyyy\ &quot;г.&quot;"/>
    <numFmt numFmtId="191" formatCode="_-* #,##0.0\ _р_._-;\-* #,##0.0\ _р_._-;_-* &quot;-&quot;?\ _р_._-;_-@_-"/>
    <numFmt numFmtId="192" formatCode="#,##0.0000"/>
    <numFmt numFmtId="193" formatCode="0.0000"/>
    <numFmt numFmtId="194" formatCode="_-* #,##0.000_р_._-;\-* #,##0.000_р_._-;_-* &quot;-&quot;??_р_._-;_-@_-"/>
    <numFmt numFmtId="195" formatCode="_-* #,##0.000\ _р_._-;\-* #,##0.000\ _р_._-;_-* &quot;-&quot;???\ _р_._-;_-@_-"/>
    <numFmt numFmtId="196" formatCode="_-* #,##0.0_р_._-;\-* #,##0.0_р_._-;_-* &quot;-&quot;?_р_._-;_-@_-"/>
    <numFmt numFmtId="197" formatCode="0.0%"/>
    <numFmt numFmtId="198" formatCode="0.00000"/>
  </numFmts>
  <fonts count="34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5">
    <xf numFmtId="0" fontId="0" fillId="0" borderId="0" xfId="0" applyAlignment="1">
      <alignment/>
    </xf>
    <xf numFmtId="2" fontId="3" fillId="0" borderId="0" xfId="0" applyNumberFormat="1" applyFont="1" applyFill="1" applyBorder="1" applyAlignment="1">
      <alignment/>
    </xf>
    <xf numFmtId="18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87" fontId="3" fillId="0" borderId="10" xfId="0" applyNumberFormat="1" applyFont="1" applyFill="1" applyBorder="1" applyAlignment="1">
      <alignment horizontal="center" vertical="center"/>
    </xf>
    <xf numFmtId="10" fontId="3" fillId="0" borderId="10" xfId="57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87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5" fillId="24" borderId="10" xfId="40" applyNumberFormat="1" applyFont="1" applyFill="1" applyBorder="1" applyAlignment="1">
      <alignment horizontal="center" vertical="center" wrapText="1"/>
    </xf>
    <xf numFmtId="187" fontId="3" fillId="0" borderId="10" xfId="53" applyNumberFormat="1" applyFont="1" applyFill="1" applyBorder="1" applyAlignment="1">
      <alignment horizontal="left" vertical="center" wrapText="1" indent="1"/>
      <protection/>
    </xf>
    <xf numFmtId="187" fontId="3" fillId="0" borderId="10" xfId="0" applyNumberFormat="1" applyFont="1" applyBorder="1" applyAlignment="1">
      <alignment horizontal="left" vertical="center" indent="1"/>
    </xf>
    <xf numFmtId="0" fontId="8" fillId="0" borderId="10" xfId="0" applyFont="1" applyFill="1" applyBorder="1" applyAlignment="1">
      <alignment vertical="top" wrapText="1"/>
    </xf>
    <xf numFmtId="187" fontId="7" fillId="0" borderId="10" xfId="0" applyNumberFormat="1" applyFont="1" applyFill="1" applyBorder="1" applyAlignment="1">
      <alignment/>
    </xf>
    <xf numFmtId="187" fontId="5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86" fontId="5" fillId="24" borderId="10" xfId="4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32" fillId="0" borderId="0" xfId="0" applyFont="1" applyAlignment="1">
      <alignment/>
    </xf>
    <xf numFmtId="189" fontId="5" fillId="0" borderId="10" xfId="0" applyNumberFormat="1" applyFont="1" applyFill="1" applyBorder="1" applyAlignment="1">
      <alignment horizontal="center" vertical="center"/>
    </xf>
    <xf numFmtId="189" fontId="5" fillId="0" borderId="10" xfId="57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/>
    </xf>
    <xf numFmtId="187" fontId="5" fillId="0" borderId="10" xfId="57" applyNumberFormat="1" applyFont="1" applyFill="1" applyBorder="1" applyAlignment="1">
      <alignment horizontal="center" vertical="center"/>
    </xf>
    <xf numFmtId="197" fontId="3" fillId="0" borderId="10" xfId="57" applyNumberFormat="1" applyFont="1" applyFill="1" applyBorder="1" applyAlignment="1">
      <alignment horizontal="center" vertical="center"/>
    </xf>
    <xf numFmtId="187" fontId="3" fillId="0" borderId="10" xfId="57" applyNumberFormat="1" applyFont="1" applyFill="1" applyBorder="1" applyAlignment="1">
      <alignment horizontal="center" vertical="center"/>
    </xf>
    <xf numFmtId="187" fontId="4" fillId="0" borderId="10" xfId="0" applyNumberFormat="1" applyFont="1" applyFill="1" applyBorder="1" applyAlignment="1">
      <alignment horizontal="center" vertical="center"/>
    </xf>
    <xf numFmtId="187" fontId="4" fillId="0" borderId="10" xfId="57" applyNumberFormat="1" applyFont="1" applyFill="1" applyBorder="1" applyAlignment="1">
      <alignment horizontal="center" vertical="center"/>
    </xf>
    <xf numFmtId="10" fontId="4" fillId="0" borderId="10" xfId="57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33" fillId="0" borderId="15" xfId="0" applyFont="1" applyFill="1" applyBorder="1" applyAlignment="1">
      <alignment horizontal="left" vertical="top" wrapText="1"/>
    </xf>
    <xf numFmtId="0" fontId="33" fillId="0" borderId="16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24" borderId="10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3" fillId="0" borderId="18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3" fillId="0" borderId="21" xfId="0" applyFont="1" applyBorder="1" applyAlignment="1">
      <alignment/>
    </xf>
    <xf numFmtId="0" fontId="13" fillId="0" borderId="11" xfId="0" applyFont="1" applyBorder="1" applyAlignment="1">
      <alignment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26" xfId="0" applyFont="1" applyBorder="1" applyAlignment="1">
      <alignment/>
    </xf>
    <xf numFmtId="0" fontId="13" fillId="0" borderId="13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9">
      <selection activeCell="A15" sqref="A15:L15"/>
    </sheetView>
  </sheetViews>
  <sheetFormatPr defaultColWidth="9.140625" defaultRowHeight="15"/>
  <cols>
    <col min="1" max="1" width="30.28125" style="0" customWidth="1"/>
    <col min="2" max="2" width="11.7109375" style="0" customWidth="1"/>
    <col min="3" max="3" width="9.421875" style="0" bestFit="1" customWidth="1"/>
    <col min="4" max="4" width="13.8515625" style="0" customWidth="1"/>
    <col min="5" max="5" width="11.28125" style="0" bestFit="1" customWidth="1"/>
    <col min="6" max="6" width="9.7109375" style="0" bestFit="1" customWidth="1"/>
    <col min="7" max="7" width="11.00390625" style="0" customWidth="1"/>
    <col min="8" max="8" width="9.421875" style="0" bestFit="1" customWidth="1"/>
    <col min="9" max="9" width="12.00390625" style="0" bestFit="1" customWidth="1"/>
    <col min="10" max="10" width="11.28125" style="0" bestFit="1" customWidth="1"/>
    <col min="11" max="11" width="9.7109375" style="0" bestFit="1" customWidth="1"/>
    <col min="12" max="12" width="27.140625" style="0" customWidth="1"/>
  </cols>
  <sheetData>
    <row r="1" spans="1:12" ht="15.75">
      <c r="A1" s="52" t="s">
        <v>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.75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.75">
      <c r="A3" s="53" t="s">
        <v>33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6.5" thickBot="1">
      <c r="A4" s="53" t="s">
        <v>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5">
      <c r="A5" s="67" t="s">
        <v>8</v>
      </c>
      <c r="B5" s="70" t="s">
        <v>9</v>
      </c>
      <c r="C5" s="71"/>
      <c r="D5" s="71"/>
      <c r="E5" s="71"/>
      <c r="F5" s="72"/>
      <c r="G5" s="70" t="s">
        <v>9</v>
      </c>
      <c r="H5" s="73"/>
      <c r="I5" s="73"/>
      <c r="J5" s="73"/>
      <c r="K5" s="74"/>
      <c r="L5" s="55" t="s">
        <v>10</v>
      </c>
    </row>
    <row r="6" spans="1:12" ht="16.5" thickBot="1">
      <c r="A6" s="68"/>
      <c r="B6" s="59" t="s">
        <v>34</v>
      </c>
      <c r="C6" s="60"/>
      <c r="D6" s="60"/>
      <c r="E6" s="60"/>
      <c r="F6" s="61"/>
      <c r="G6" s="59" t="s">
        <v>35</v>
      </c>
      <c r="H6" s="62"/>
      <c r="I6" s="62"/>
      <c r="J6" s="62"/>
      <c r="K6" s="63"/>
      <c r="L6" s="56"/>
    </row>
    <row r="7" spans="1:12" ht="16.5" thickBot="1">
      <c r="A7" s="68"/>
      <c r="B7" s="12" t="s">
        <v>11</v>
      </c>
      <c r="C7" s="64" t="s">
        <v>12</v>
      </c>
      <c r="D7" s="65"/>
      <c r="E7" s="65"/>
      <c r="F7" s="66"/>
      <c r="G7" s="12" t="s">
        <v>11</v>
      </c>
      <c r="H7" s="64" t="s">
        <v>12</v>
      </c>
      <c r="I7" s="65"/>
      <c r="J7" s="65"/>
      <c r="K7" s="66"/>
      <c r="L7" s="57"/>
    </row>
    <row r="8" spans="1:12" ht="24.75" thickBot="1">
      <c r="A8" s="69"/>
      <c r="B8" s="13" t="s">
        <v>13</v>
      </c>
      <c r="C8" s="14" t="s">
        <v>14</v>
      </c>
      <c r="D8" s="14" t="s">
        <v>15</v>
      </c>
      <c r="E8" s="14" t="s">
        <v>16</v>
      </c>
      <c r="F8" s="14" t="s">
        <v>17</v>
      </c>
      <c r="G8" s="15" t="s">
        <v>13</v>
      </c>
      <c r="H8" s="14" t="s">
        <v>14</v>
      </c>
      <c r="I8" s="14" t="s">
        <v>15</v>
      </c>
      <c r="J8" s="14" t="s">
        <v>16</v>
      </c>
      <c r="K8" s="14" t="s">
        <v>17</v>
      </c>
      <c r="L8" s="58"/>
    </row>
    <row r="9" spans="1:12" ht="15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8">
        <v>12</v>
      </c>
    </row>
    <row r="10" spans="1:12" ht="15.75">
      <c r="A10" s="54" t="s">
        <v>24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s="31" customFormat="1" ht="64.5" customHeight="1">
      <c r="A11" s="3" t="s">
        <v>25</v>
      </c>
      <c r="B11" s="30">
        <v>3257.9</v>
      </c>
      <c r="C11" s="24"/>
      <c r="D11" s="23">
        <v>185.7</v>
      </c>
      <c r="E11" s="23">
        <v>3072.2</v>
      </c>
      <c r="F11" s="24"/>
      <c r="G11" s="30">
        <v>3257.4</v>
      </c>
      <c r="H11" s="24"/>
      <c r="I11" s="23">
        <v>185.7</v>
      </c>
      <c r="J11" s="23">
        <v>3071.7</v>
      </c>
      <c r="K11" s="24"/>
      <c r="L11" s="3" t="s">
        <v>19</v>
      </c>
    </row>
    <row r="12" spans="1:12" ht="82.5" customHeight="1">
      <c r="A12" s="3" t="s">
        <v>26</v>
      </c>
      <c r="B12" s="32">
        <v>446</v>
      </c>
      <c r="C12" s="25"/>
      <c r="D12" s="32">
        <v>100.1</v>
      </c>
      <c r="E12" s="32">
        <v>345.9</v>
      </c>
      <c r="F12" s="25"/>
      <c r="G12" s="32">
        <v>446</v>
      </c>
      <c r="H12" s="25"/>
      <c r="I12" s="32">
        <v>100.1</v>
      </c>
      <c r="J12" s="32">
        <v>345.9</v>
      </c>
      <c r="K12" s="2"/>
      <c r="L12" s="3" t="s">
        <v>21</v>
      </c>
    </row>
    <row r="13" spans="1:12" ht="17.25" customHeight="1">
      <c r="A13" s="21" t="s">
        <v>2</v>
      </c>
      <c r="B13" s="26">
        <f>B11+B12</f>
        <v>3703.9</v>
      </c>
      <c r="C13" s="27"/>
      <c r="D13" s="26">
        <f>D11+D12</f>
        <v>285.79999999999995</v>
      </c>
      <c r="E13" s="26">
        <f>E11+E12</f>
        <v>3418.1</v>
      </c>
      <c r="F13" s="27"/>
      <c r="G13" s="26">
        <f>G11+G12</f>
        <v>3703.4</v>
      </c>
      <c r="H13" s="27"/>
      <c r="I13" s="26">
        <f>I11+I12</f>
        <v>285.79999999999995</v>
      </c>
      <c r="J13" s="26">
        <f>J11+J12</f>
        <v>3417.6</v>
      </c>
      <c r="K13" s="27"/>
      <c r="L13" s="22"/>
    </row>
    <row r="14" spans="1:12" ht="31.5">
      <c r="A14" s="19" t="s">
        <v>22</v>
      </c>
      <c r="B14" s="4"/>
      <c r="C14" s="4"/>
      <c r="D14" s="4"/>
      <c r="E14" s="4"/>
      <c r="F14" s="4"/>
      <c r="G14" s="39">
        <f>100%/(B13/G13)</f>
        <v>0.9998650071546209</v>
      </c>
      <c r="H14" s="5"/>
      <c r="I14" s="5"/>
      <c r="J14" s="5"/>
      <c r="K14" s="5"/>
      <c r="L14" s="20"/>
    </row>
    <row r="15" spans="1:12" ht="20.25" customHeight="1">
      <c r="A15" s="44" t="s">
        <v>42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6"/>
    </row>
    <row r="16" spans="1:12" ht="63.75" customHeight="1">
      <c r="A16" s="20" t="s">
        <v>43</v>
      </c>
      <c r="B16" s="41">
        <v>4592.5</v>
      </c>
      <c r="C16" s="41"/>
      <c r="D16" s="41">
        <v>3959.7</v>
      </c>
      <c r="E16" s="41">
        <v>632.8</v>
      </c>
      <c r="F16" s="41"/>
      <c r="G16" s="42">
        <v>3577.8</v>
      </c>
      <c r="H16" s="43"/>
      <c r="I16" s="42">
        <v>2990.3</v>
      </c>
      <c r="J16" s="42">
        <v>587.5</v>
      </c>
      <c r="K16" s="43"/>
      <c r="L16" s="20"/>
    </row>
    <row r="17" spans="1:12" ht="47.25">
      <c r="A17" s="20" t="s">
        <v>44</v>
      </c>
      <c r="B17" s="41">
        <v>430.1</v>
      </c>
      <c r="C17" s="41"/>
      <c r="D17" s="41"/>
      <c r="E17" s="41">
        <v>430.1</v>
      </c>
      <c r="F17" s="41"/>
      <c r="G17" s="41">
        <v>430.1</v>
      </c>
      <c r="H17" s="41"/>
      <c r="I17" s="41"/>
      <c r="J17" s="41">
        <v>430.1</v>
      </c>
      <c r="K17" s="43"/>
      <c r="L17" s="20" t="s">
        <v>45</v>
      </c>
    </row>
    <row r="18" spans="1:12" ht="63">
      <c r="A18" s="20" t="s">
        <v>46</v>
      </c>
      <c r="B18" s="41">
        <v>4162.4</v>
      </c>
      <c r="C18" s="41"/>
      <c r="D18" s="41">
        <v>3959.7</v>
      </c>
      <c r="E18" s="41">
        <v>202.7</v>
      </c>
      <c r="F18" s="41"/>
      <c r="G18" s="42">
        <v>3147.7</v>
      </c>
      <c r="H18" s="43"/>
      <c r="I18" s="42">
        <v>2990.3</v>
      </c>
      <c r="J18" s="42">
        <v>157.4</v>
      </c>
      <c r="K18" s="43"/>
      <c r="L18" s="20" t="s">
        <v>47</v>
      </c>
    </row>
    <row r="19" spans="1:12" ht="15.75">
      <c r="A19" s="19" t="s">
        <v>2</v>
      </c>
      <c r="B19" s="4">
        <v>4592.5</v>
      </c>
      <c r="C19" s="4"/>
      <c r="D19" s="4">
        <v>3959.7</v>
      </c>
      <c r="E19" s="4">
        <v>423</v>
      </c>
      <c r="F19" s="4"/>
      <c r="G19" s="40">
        <v>3577.8</v>
      </c>
      <c r="H19" s="5"/>
      <c r="I19" s="40">
        <v>2990.3</v>
      </c>
      <c r="J19" s="40">
        <v>587.5</v>
      </c>
      <c r="K19" s="5"/>
      <c r="L19" s="20"/>
    </row>
    <row r="20" spans="1:12" ht="31.5">
      <c r="A20" s="19" t="s">
        <v>22</v>
      </c>
      <c r="B20" s="4"/>
      <c r="C20" s="4"/>
      <c r="D20" s="4"/>
      <c r="E20" s="4"/>
      <c r="F20" s="4"/>
      <c r="G20" s="39">
        <f>100%/(B19/G19)</f>
        <v>0.7790528034839412</v>
      </c>
      <c r="H20" s="5"/>
      <c r="I20" s="5"/>
      <c r="J20" s="5"/>
      <c r="K20" s="5"/>
      <c r="L20" s="20"/>
    </row>
    <row r="21" spans="1:12" s="34" customFormat="1" ht="15.75">
      <c r="A21" s="47" t="s">
        <v>37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1"/>
    </row>
    <row r="22" spans="1:12" s="34" customFormat="1" ht="54" customHeight="1">
      <c r="A22" s="33" t="s">
        <v>30</v>
      </c>
      <c r="B22" s="23">
        <v>1267.9</v>
      </c>
      <c r="C22" s="23"/>
      <c r="D22" s="23"/>
      <c r="E22" s="23">
        <v>1267.9</v>
      </c>
      <c r="F22" s="23"/>
      <c r="G22" s="38">
        <v>1031.2</v>
      </c>
      <c r="H22" s="38"/>
      <c r="I22" s="38"/>
      <c r="J22" s="38">
        <v>1031.2</v>
      </c>
      <c r="K22" s="36"/>
      <c r="L22" s="33"/>
    </row>
    <row r="23" spans="1:12" s="34" customFormat="1" ht="25.5">
      <c r="A23" s="33" t="s">
        <v>27</v>
      </c>
      <c r="B23" s="23">
        <v>480.1</v>
      </c>
      <c r="C23" s="23"/>
      <c r="D23" s="23"/>
      <c r="E23" s="23">
        <v>480.1</v>
      </c>
      <c r="F23" s="35"/>
      <c r="G23" s="38">
        <v>451.8</v>
      </c>
      <c r="H23" s="38"/>
      <c r="I23" s="38"/>
      <c r="J23" s="38">
        <v>451.8</v>
      </c>
      <c r="K23" s="36"/>
      <c r="L23" s="33" t="s">
        <v>23</v>
      </c>
    </row>
    <row r="24" spans="1:12" s="34" customFormat="1" ht="38.25">
      <c r="A24" s="33" t="s">
        <v>28</v>
      </c>
      <c r="B24" s="23">
        <v>514.3</v>
      </c>
      <c r="C24" s="23"/>
      <c r="D24" s="23"/>
      <c r="E24" s="23">
        <v>514.3</v>
      </c>
      <c r="F24" s="35"/>
      <c r="G24" s="38">
        <v>505.9</v>
      </c>
      <c r="H24" s="38"/>
      <c r="I24" s="38"/>
      <c r="J24" s="38">
        <v>505.9</v>
      </c>
      <c r="K24" s="36"/>
      <c r="L24" s="33" t="s">
        <v>29</v>
      </c>
    </row>
    <row r="25" spans="1:12" s="34" customFormat="1" ht="51">
      <c r="A25" s="33" t="s">
        <v>31</v>
      </c>
      <c r="B25" s="23">
        <v>273.5</v>
      </c>
      <c r="C25" s="23"/>
      <c r="D25" s="23"/>
      <c r="E25" s="23">
        <v>273.5</v>
      </c>
      <c r="F25" s="35"/>
      <c r="G25" s="38">
        <v>73.5</v>
      </c>
      <c r="H25" s="38"/>
      <c r="I25" s="38"/>
      <c r="J25" s="38">
        <v>73.5</v>
      </c>
      <c r="K25" s="36"/>
      <c r="L25" s="33" t="s">
        <v>32</v>
      </c>
    </row>
    <row r="26" spans="1:12" ht="17.25" customHeight="1">
      <c r="A26" s="21" t="s">
        <v>2</v>
      </c>
      <c r="B26" s="4">
        <v>1267.9</v>
      </c>
      <c r="C26" s="4"/>
      <c r="D26" s="4"/>
      <c r="E26" s="4">
        <v>1267.9</v>
      </c>
      <c r="F26" s="4"/>
      <c r="G26" s="40">
        <v>1031.2</v>
      </c>
      <c r="H26" s="40"/>
      <c r="I26" s="40"/>
      <c r="J26" s="40">
        <v>1031.2</v>
      </c>
      <c r="K26" s="27"/>
      <c r="L26" s="22"/>
    </row>
    <row r="27" spans="1:12" ht="31.5">
      <c r="A27" s="19" t="s">
        <v>22</v>
      </c>
      <c r="B27" s="4"/>
      <c r="C27" s="4"/>
      <c r="D27" s="4"/>
      <c r="E27" s="4"/>
      <c r="F27" s="4"/>
      <c r="G27" s="39">
        <f>100%/(B26/G26)</f>
        <v>0.8133133527880748</v>
      </c>
      <c r="H27" s="5"/>
      <c r="I27" s="5"/>
      <c r="J27" s="5"/>
      <c r="K27" s="5"/>
      <c r="L27" s="20"/>
    </row>
    <row r="28" spans="1:12" s="34" customFormat="1" ht="21" customHeight="1">
      <c r="A28" s="47" t="s">
        <v>38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9"/>
    </row>
    <row r="29" spans="1:12" s="34" customFormat="1" ht="56.25" customHeight="1">
      <c r="A29" s="33" t="s">
        <v>39</v>
      </c>
      <c r="B29" s="23">
        <v>383.4</v>
      </c>
      <c r="C29" s="23"/>
      <c r="D29" s="23">
        <v>312.5</v>
      </c>
      <c r="E29" s="23">
        <v>70.9</v>
      </c>
      <c r="F29" s="23"/>
      <c r="G29" s="38">
        <v>379.8</v>
      </c>
      <c r="H29" s="38"/>
      <c r="I29" s="38">
        <v>312.5</v>
      </c>
      <c r="J29" s="38">
        <v>67.3</v>
      </c>
      <c r="K29" s="36"/>
      <c r="L29" s="33" t="s">
        <v>36</v>
      </c>
    </row>
    <row r="30" spans="1:12" s="34" customFormat="1" ht="92.25" customHeight="1">
      <c r="A30" s="33" t="s">
        <v>40</v>
      </c>
      <c r="B30" s="23">
        <v>1851.8</v>
      </c>
      <c r="C30" s="23"/>
      <c r="D30" s="23">
        <v>1655.4</v>
      </c>
      <c r="E30" s="23">
        <v>196.4</v>
      </c>
      <c r="F30" s="23"/>
      <c r="G30" s="23">
        <v>1841.2</v>
      </c>
      <c r="H30" s="23"/>
      <c r="I30" s="23">
        <v>1655.4</v>
      </c>
      <c r="J30" s="23">
        <v>185.8</v>
      </c>
      <c r="K30" s="36"/>
      <c r="L30" s="33" t="s">
        <v>41</v>
      </c>
    </row>
    <row r="31" spans="1:12" ht="30.75" customHeight="1">
      <c r="A31" s="21" t="s">
        <v>2</v>
      </c>
      <c r="B31" s="26">
        <f>B29+B30</f>
        <v>2235.2</v>
      </c>
      <c r="C31" s="27"/>
      <c r="D31" s="26">
        <f aca="true" t="shared" si="0" ref="D31:J31">D29+D30</f>
        <v>1967.9</v>
      </c>
      <c r="E31" s="26">
        <f t="shared" si="0"/>
        <v>267.3</v>
      </c>
      <c r="F31" s="26">
        <f t="shared" si="0"/>
        <v>0</v>
      </c>
      <c r="G31" s="26">
        <f t="shared" si="0"/>
        <v>2221</v>
      </c>
      <c r="H31" s="26">
        <f t="shared" si="0"/>
        <v>0</v>
      </c>
      <c r="I31" s="26">
        <f t="shared" si="0"/>
        <v>1967.9</v>
      </c>
      <c r="J31" s="26">
        <f t="shared" si="0"/>
        <v>253.10000000000002</v>
      </c>
      <c r="K31" s="27"/>
      <c r="L31" s="22"/>
    </row>
    <row r="32" spans="1:12" ht="31.5">
      <c r="A32" s="19" t="s">
        <v>22</v>
      </c>
      <c r="B32" s="4"/>
      <c r="C32" s="4"/>
      <c r="D32" s="4"/>
      <c r="E32" s="4"/>
      <c r="F32" s="4"/>
      <c r="G32" s="39">
        <f>100%/(B31/G31)</f>
        <v>0.9936471009305655</v>
      </c>
      <c r="H32" s="5"/>
      <c r="I32" s="5"/>
      <c r="J32" s="5"/>
      <c r="K32" s="5"/>
      <c r="L32" s="20"/>
    </row>
    <row r="33" spans="1:12" ht="54.75" customHeight="1">
      <c r="A33" s="28" t="s">
        <v>20</v>
      </c>
      <c r="B33" s="4">
        <f>B31+B26+B13+B19</f>
        <v>11799.5</v>
      </c>
      <c r="C33" s="4"/>
      <c r="D33" s="4">
        <f aca="true" t="shared" si="1" ref="D33:J33">D31+D26+D13+D19</f>
        <v>6213.4</v>
      </c>
      <c r="E33" s="4">
        <f t="shared" si="1"/>
        <v>5376.3</v>
      </c>
      <c r="F33" s="4">
        <f t="shared" si="1"/>
        <v>0</v>
      </c>
      <c r="G33" s="4">
        <f t="shared" si="1"/>
        <v>10533.400000000001</v>
      </c>
      <c r="H33" s="4">
        <f t="shared" si="1"/>
        <v>0</v>
      </c>
      <c r="I33" s="4">
        <f t="shared" si="1"/>
        <v>5244</v>
      </c>
      <c r="J33" s="4">
        <f t="shared" si="1"/>
        <v>5289.4</v>
      </c>
      <c r="K33" s="37"/>
      <c r="L33" s="20"/>
    </row>
    <row r="34" spans="1:12" ht="18.75">
      <c r="A34" s="28"/>
      <c r="B34" s="29" t="s">
        <v>3</v>
      </c>
      <c r="C34" s="29" t="s">
        <v>4</v>
      </c>
      <c r="D34" s="29" t="s">
        <v>5</v>
      </c>
      <c r="E34" s="29" t="s">
        <v>6</v>
      </c>
      <c r="F34" s="29" t="s">
        <v>0</v>
      </c>
      <c r="G34" s="29" t="s">
        <v>3</v>
      </c>
      <c r="H34" s="29" t="s">
        <v>4</v>
      </c>
      <c r="I34" s="29" t="s">
        <v>5</v>
      </c>
      <c r="J34" s="29" t="s">
        <v>6</v>
      </c>
      <c r="K34" s="29" t="s">
        <v>0</v>
      </c>
      <c r="L34" s="20"/>
    </row>
    <row r="35" spans="1:12" ht="30" customHeight="1">
      <c r="A35" s="19" t="s">
        <v>22</v>
      </c>
      <c r="B35" s="4"/>
      <c r="C35" s="4"/>
      <c r="D35" s="4"/>
      <c r="E35" s="4"/>
      <c r="F35" s="4"/>
      <c r="G35" s="39">
        <f>100%/(B33/G33)</f>
        <v>0.892698843171321</v>
      </c>
      <c r="H35" s="5"/>
      <c r="I35" s="39">
        <f>100%/(D33/I33)</f>
        <v>0.8439823607042842</v>
      </c>
      <c r="J35" s="39">
        <f>100%/(E33/J33)</f>
        <v>0.9838364674590331</v>
      </c>
      <c r="K35" s="5"/>
      <c r="L35" s="20"/>
    </row>
    <row r="36" spans="1:12" ht="15.75">
      <c r="A36" s="6"/>
      <c r="B36" s="7"/>
      <c r="C36" s="7"/>
      <c r="D36" s="7"/>
      <c r="E36" s="7"/>
      <c r="F36" s="7"/>
      <c r="G36" s="7"/>
      <c r="H36" s="7"/>
      <c r="I36" s="7"/>
      <c r="J36" s="7"/>
      <c r="K36" s="8"/>
      <c r="L36" s="9"/>
    </row>
    <row r="37" spans="1:12" ht="15.75">
      <c r="A37" s="6"/>
      <c r="B37" s="7"/>
      <c r="C37" s="7"/>
      <c r="D37" s="7"/>
      <c r="E37" s="7"/>
      <c r="F37" s="7"/>
      <c r="G37" s="7"/>
      <c r="H37" s="7"/>
      <c r="I37" s="7"/>
      <c r="J37" s="7"/>
      <c r="K37" s="8"/>
      <c r="L37" s="9"/>
    </row>
    <row r="38" spans="1:12" ht="15.75">
      <c r="A38" s="6"/>
      <c r="B38" s="1"/>
      <c r="C38" s="10"/>
      <c r="D38" s="10"/>
      <c r="E38" s="10"/>
      <c r="F38" s="7"/>
      <c r="G38" s="7"/>
      <c r="H38" s="7"/>
      <c r="I38" s="7"/>
      <c r="J38" s="7"/>
      <c r="K38" s="8"/>
      <c r="L38" s="9"/>
    </row>
    <row r="39" spans="1:12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</sheetData>
  <sheetProtection/>
  <mergeCells count="16">
    <mergeCell ref="G6:K6"/>
    <mergeCell ref="C7:F7"/>
    <mergeCell ref="H7:K7"/>
    <mergeCell ref="A5:A8"/>
    <mergeCell ref="B5:F5"/>
    <mergeCell ref="G5:K5"/>
    <mergeCell ref="A15:L15"/>
    <mergeCell ref="A28:L28"/>
    <mergeCell ref="A21:L21"/>
    <mergeCell ref="A1:L1"/>
    <mergeCell ref="A2:L2"/>
    <mergeCell ref="A3:L3"/>
    <mergeCell ref="A4:L4"/>
    <mergeCell ref="A10:L10"/>
    <mergeCell ref="L5:L8"/>
    <mergeCell ref="B6:F6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2016-03-21T13:36:54Z</cp:lastPrinted>
  <dcterms:created xsi:type="dcterms:W3CDTF">2006-09-16T00:00:00Z</dcterms:created>
  <dcterms:modified xsi:type="dcterms:W3CDTF">2020-03-19T13:43:01Z</dcterms:modified>
  <cp:category/>
  <cp:version/>
  <cp:contentType/>
  <cp:contentStatus/>
</cp:coreProperties>
</file>