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2" activeTab="0"/>
  </bookViews>
  <sheets>
    <sheet name="Приложение 3" sheetId="1" r:id="rId1"/>
  </sheets>
  <definedNames>
    <definedName name="_xlnm.Print_Titles" localSheetId="0">'Приложение 3'!$4:$9</definedName>
    <definedName name="_xlnm.Print_Area" localSheetId="0">'Приложение 3'!$A$2:$S$29</definedName>
  </definedNames>
  <calcPr fullCalcOnLoad="1"/>
</workbook>
</file>

<file path=xl/sharedStrings.xml><?xml version="1.0" encoding="utf-8"?>
<sst xmlns="http://schemas.openxmlformats.org/spreadsheetml/2006/main" count="69" uniqueCount="58">
  <si>
    <t>№ п/п</t>
  </si>
  <si>
    <t>1</t>
  </si>
  <si>
    <t>2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</si>
  <si>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</si>
  <si>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</si>
  <si>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</si>
  <si>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</si>
  <si>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</si>
  <si>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</si>
  <si>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</si>
  <si>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</si>
  <si>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</si>
  <si>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</si>
  <si>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</si>
  <si>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</si>
  <si>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</si>
  <si>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</si>
  <si>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</si>
  <si>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</si>
  <si>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</si>
  <si>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</si>
  <si>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</si>
  <si>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</si>
  <si>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</si>
  <si>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</si>
  <si>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</si>
  <si>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</si>
  <si>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</si>
  <si>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</si>
  <si>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</si>
  <si>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</si>
  <si>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</si>
  <si>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</si>
  <si>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</si>
  <si>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</si>
  <si>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</si>
  <si>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</si>
  <si>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</si>
  <si>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Примечания</t>
  </si>
  <si>
    <t>№ Соглашения</t>
  </si>
  <si>
    <t>Ремонт участка автомобильной дороги общего пользования местного значения  ул. Центральная пос. Мехбаза, Ганьковского сельского поселения</t>
  </si>
  <si>
    <t>№133 от 02.03.2020</t>
  </si>
  <si>
    <t>Ремонт участка автомобильной дороги общего пользования местного значения   деревня Ганьково, переулок Библиотечный</t>
  </si>
  <si>
    <t>Ремонт участка автомобильной дороги общего пользования местного значения в п. Мехбаза, ул.Центральная (от детской площадки в сторону ремонтной базы +290 п.м.)</t>
  </si>
  <si>
    <t>ремонт участка автомобильной дороги общего пользования местного значения в д.Ганьково квартал Лётчика Кузнецова (от ж/д №14 в сторону улицы Советской, между магазином "Район" кв-л Лётчика Кузнецова, дом №4 и торговым центром пер.Библиотечный, строение 1 +84 п.м.)</t>
  </si>
  <si>
    <t>№887 от 16.04.2020</t>
  </si>
  <si>
    <t xml:space="preserve"> Глава Администрации _______________ / Арыкова Н.С./ </t>
  </si>
  <si>
    <t xml:space="preserve">                   Главный бухгалтер ________________ / Старицина С.М./ </t>
  </si>
  <si>
    <t>Исполнитель: ФИО, тел.8136741266</t>
  </si>
  <si>
    <t>Муниципальное образование Ганьковское сельское поселение</t>
  </si>
  <si>
    <t>1.1.3</t>
  </si>
  <si>
    <t>1.1.4</t>
  </si>
  <si>
    <t>Муниципальные контракты заключены</t>
  </si>
  <si>
    <t>МК № 0145300009620000168001 от 27.05.2020г. ООО "МД-ГРУПП" Цена контракта 850156,80 руб. в т.ч. ОБ-739636,29 руб; МБ- 110520,51 руб.Срок выполнения-до 06.07.2020, % готовности-0</t>
  </si>
  <si>
    <t>МК № 0145300009620000174001 от 27.05.2020г. ООО "МД-ГРУПП" Цена контракта 398186,28 руб. в т.ч. ОБ-346312,26 руб; МБ- 51874,02 руб.Срок выполнения-до 30.07.2020, % готовности-0</t>
  </si>
  <si>
    <t>ОТЧЕТ об осуществлении расходов дорожного фонда муниципального образования  Ганьковское сельское поселение Тихвинского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на 01 июля 2020 года</t>
  </si>
  <si>
    <t>МК № 0145300009620000166 от 25.05.2020г. ИП Федоров С.А.Цена контракта 745387,23 руб. в т.ч. ОБ-648486,78 руб; МБ- 96900,45 руб. Срок выполнения до 15.07, % готовности-95</t>
  </si>
  <si>
    <t>МК № 0145300009620000173 от 25.05.2020г. ИП Федоров С.А.Цена контракта 2218056,99 руб. в т.ч. ОБ-1929096,33руб; МБ- 288960,66 руб.Срок выполнения-до 30.07.2020, % готовности-95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</si>
</sst>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.0"/>
    <numFmt numFmtId="189" formatCode="0.0%"/>
    <numFmt numFmtId="190" formatCode="#,##0.0"/>
    <numFmt numFmtId="191" formatCode="[$€-2]\ ###,000_);[Red]\([$€-2]\ ###,000\)"/>
    <numFmt numFmtId="192" formatCode="#,##0.00000"/>
    <numFmt numFmtId="193" formatCode="#,##0.0000"/>
    <numFmt numFmtId="194" formatCode="#,##0.00\ _₽"/>
  </numFmts>
  <fonts count="7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3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84" fontId="6" fillId="33" borderId="0" xfId="0" applyNumberFormat="1" applyFont="1" applyFill="1" applyAlignment="1">
      <alignment horizontal="center" vertical="center" wrapText="1"/>
    </xf>
    <xf numFmtId="183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3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9" fontId="12" fillId="0" borderId="10" xfId="58" applyNumberFormat="1" applyFont="1" applyFill="1" applyBorder="1" applyAlignment="1">
      <alignment horizontal="center" vertical="center" wrapText="1"/>
    </xf>
    <xf numFmtId="189" fontId="12" fillId="0" borderId="11" xfId="58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justify" wrapText="1"/>
    </xf>
    <xf numFmtId="49" fontId="9" fillId="33" borderId="11" xfId="0" applyNumberFormat="1" applyFont="1" applyFill="1" applyBorder="1" applyAlignment="1">
      <alignment horizontal="center" vertical="center" wrapText="1"/>
    </xf>
    <xf numFmtId="189" fontId="14" fillId="0" borderId="11" xfId="58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3" fontId="2" fillId="33" borderId="11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9" fontId="12" fillId="0" borderId="12" xfId="58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9" fontId="12" fillId="0" borderId="13" xfId="58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189" fontId="12" fillId="0" borderId="14" xfId="58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182" fontId="14" fillId="33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2" fontId="25" fillId="33" borderId="13" xfId="0" applyNumberFormat="1" applyFont="1" applyFill="1" applyBorder="1" applyAlignment="1">
      <alignment horizontal="left" vertical="center" wrapText="1"/>
    </xf>
    <xf numFmtId="2" fontId="25" fillId="33" borderId="11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4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83" fontId="19" fillId="3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2" fontId="23" fillId="33" borderId="15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0" fillId="34" borderId="0" xfId="0" applyFill="1" applyAlignment="1">
      <alignment/>
    </xf>
    <xf numFmtId="0" fontId="27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2" fontId="26" fillId="33" borderId="10" xfId="0" applyNumberFormat="1" applyFont="1" applyFill="1" applyBorder="1" applyAlignment="1">
      <alignment horizontal="left" vertical="center" wrapText="1"/>
    </xf>
    <xf numFmtId="183" fontId="10" fillId="33" borderId="10" xfId="0" applyNumberFormat="1" applyFont="1" applyFill="1" applyBorder="1" applyAlignment="1">
      <alignment horizontal="center" vertical="center" wrapText="1"/>
    </xf>
    <xf numFmtId="194" fontId="13" fillId="0" borderId="10" xfId="0" applyNumberFormat="1" applyFont="1" applyBorder="1" applyAlignment="1">
      <alignment horizontal="center" vertical="center" wrapText="1"/>
    </xf>
    <xf numFmtId="194" fontId="12" fillId="33" borderId="10" xfId="0" applyNumberFormat="1" applyFont="1" applyFill="1" applyBorder="1" applyAlignment="1">
      <alignment horizontal="center" vertical="center" wrapText="1"/>
    </xf>
    <xf numFmtId="2" fontId="28" fillId="0" borderId="10" xfId="53" applyNumberFormat="1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 wrapText="1"/>
      <protection/>
    </xf>
    <xf numFmtId="194" fontId="28" fillId="0" borderId="10" xfId="53" applyNumberFormat="1" applyFont="1" applyBorder="1" applyAlignment="1">
      <alignment horizontal="center" vertical="center" wrapText="1"/>
      <protection/>
    </xf>
    <xf numFmtId="194" fontId="28" fillId="0" borderId="15" xfId="53" applyNumberFormat="1" applyFont="1" applyBorder="1" applyAlignment="1">
      <alignment horizontal="center" vertical="center" wrapText="1"/>
      <protection/>
    </xf>
    <xf numFmtId="193" fontId="28" fillId="0" borderId="15" xfId="53" applyNumberFormat="1" applyFont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2" fontId="28" fillId="0" borderId="16" xfId="53" applyNumberFormat="1" applyFont="1" applyBorder="1" applyAlignment="1">
      <alignment horizontal="center" vertical="center" wrapText="1"/>
      <protection/>
    </xf>
    <xf numFmtId="0" fontId="28" fillId="0" borderId="16" xfId="53" applyFont="1" applyBorder="1" applyAlignment="1">
      <alignment horizontal="center" vertical="center" wrapText="1"/>
      <protection/>
    </xf>
    <xf numFmtId="194" fontId="28" fillId="0" borderId="16" xfId="53" applyNumberFormat="1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183" fontId="10" fillId="33" borderId="15" xfId="0" applyNumberFormat="1" applyFont="1" applyFill="1" applyBorder="1" applyAlignment="1">
      <alignment horizontal="center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33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193" fontId="28" fillId="0" borderId="10" xfId="53" applyNumberFormat="1" applyFont="1" applyBorder="1" applyAlignment="1">
      <alignment horizontal="center" vertical="center" wrapText="1"/>
      <protection/>
    </xf>
    <xf numFmtId="2" fontId="31" fillId="33" borderId="10" xfId="0" applyNumberFormat="1" applyFont="1" applyFill="1" applyBorder="1" applyAlignment="1">
      <alignment horizontal="center" vertical="center" wrapText="1"/>
    </xf>
    <xf numFmtId="183" fontId="31" fillId="33" borderId="10" xfId="0" applyNumberFormat="1" applyFont="1" applyFill="1" applyBorder="1" applyAlignment="1">
      <alignment horizontal="center" vertical="center" wrapText="1"/>
    </xf>
    <xf numFmtId="182" fontId="31" fillId="33" borderId="10" xfId="0" applyNumberFormat="1" applyFont="1" applyFill="1" applyBorder="1" applyAlignment="1">
      <alignment horizontal="center" vertical="center" wrapText="1"/>
    </xf>
    <xf numFmtId="189" fontId="32" fillId="0" borderId="10" xfId="58" applyNumberFormat="1" applyFont="1" applyFill="1" applyBorder="1" applyAlignment="1">
      <alignment horizontal="center" vertical="center" wrapText="1"/>
    </xf>
    <xf numFmtId="2" fontId="33" fillId="0" borderId="14" xfId="0" applyNumberFormat="1" applyFont="1" applyBorder="1" applyAlignment="1">
      <alignment horizontal="center" vertical="center" wrapText="1"/>
    </xf>
    <xf numFmtId="2" fontId="34" fillId="0" borderId="15" xfId="53" applyNumberFormat="1" applyFont="1" applyFill="1" applyBorder="1" applyAlignment="1">
      <alignment horizontal="center" vertical="center" wrapText="1"/>
      <protection/>
    </xf>
    <xf numFmtId="2" fontId="31" fillId="33" borderId="12" xfId="0" applyNumberFormat="1" applyFont="1" applyFill="1" applyBorder="1" applyAlignment="1">
      <alignment horizontal="center" vertical="center" wrapText="1"/>
    </xf>
    <xf numFmtId="183" fontId="31" fillId="33" borderId="12" xfId="0" applyNumberFormat="1" applyFont="1" applyFill="1" applyBorder="1" applyAlignment="1">
      <alignment horizontal="center" vertical="center" wrapText="1"/>
    </xf>
    <xf numFmtId="182" fontId="31" fillId="33" borderId="12" xfId="0" applyNumberFormat="1" applyFont="1" applyFill="1" applyBorder="1" applyAlignment="1">
      <alignment horizontal="center" vertical="center" wrapText="1"/>
    </xf>
    <xf numFmtId="189" fontId="32" fillId="0" borderId="12" xfId="58" applyNumberFormat="1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8" fontId="31" fillId="33" borderId="11" xfId="0" applyNumberFormat="1" applyFont="1" applyFill="1" applyBorder="1" applyAlignment="1">
      <alignment horizontal="center" vertical="center" wrapText="1"/>
    </xf>
    <xf numFmtId="182" fontId="31" fillId="33" borderId="11" xfId="0" applyNumberFormat="1" applyFont="1" applyFill="1" applyBorder="1" applyAlignment="1">
      <alignment horizontal="center" vertical="center" wrapText="1"/>
    </xf>
    <xf numFmtId="189" fontId="31" fillId="0" borderId="11" xfId="58" applyNumberFormat="1" applyFont="1" applyFill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0" fontId="30" fillId="33" borderId="10" xfId="0" applyNumberFormat="1" applyFont="1" applyFill="1" applyBorder="1" applyAlignment="1">
      <alignment horizontal="center" vertical="center" wrapText="1"/>
    </xf>
    <xf numFmtId="188" fontId="32" fillId="33" borderId="10" xfId="0" applyNumberFormat="1" applyFont="1" applyFill="1" applyBorder="1" applyAlignment="1">
      <alignment horizontal="center" vertical="center" wrapText="1"/>
    </xf>
    <xf numFmtId="0" fontId="32" fillId="33" borderId="10" xfId="0" applyNumberFormat="1" applyFont="1" applyFill="1" applyBorder="1" applyAlignment="1">
      <alignment horizontal="center" vertical="center" wrapText="1"/>
    </xf>
    <xf numFmtId="182" fontId="32" fillId="33" borderId="10" xfId="0" applyNumberFormat="1" applyFont="1" applyFill="1" applyBorder="1" applyAlignment="1">
      <alignment horizontal="center" vertical="center" wrapText="1"/>
    </xf>
    <xf numFmtId="2" fontId="30" fillId="33" borderId="12" xfId="0" applyNumberFormat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>
      <alignment horizontal="center" vertical="center" wrapText="1"/>
    </xf>
    <xf numFmtId="188" fontId="32" fillId="33" borderId="12" xfId="0" applyNumberFormat="1" applyFont="1" applyFill="1" applyBorder="1" applyAlignment="1">
      <alignment horizontal="center" vertical="center" wrapText="1"/>
    </xf>
    <xf numFmtId="182" fontId="32" fillId="33" borderId="12" xfId="0" applyNumberFormat="1" applyFont="1" applyFill="1" applyBorder="1" applyAlignment="1">
      <alignment horizontal="center" vertical="center" wrapText="1"/>
    </xf>
    <xf numFmtId="2" fontId="31" fillId="33" borderId="11" xfId="0" applyNumberFormat="1" applyFont="1" applyFill="1" applyBorder="1" applyAlignment="1">
      <alignment horizontal="center" vertical="center" wrapText="1"/>
    </xf>
    <xf numFmtId="183" fontId="31" fillId="33" borderId="11" xfId="0" applyNumberFormat="1" applyFont="1" applyFill="1" applyBorder="1" applyAlignment="1">
      <alignment horizontal="center" vertical="center" wrapText="1"/>
    </xf>
    <xf numFmtId="189" fontId="32" fillId="0" borderId="11" xfId="58" applyNumberFormat="1" applyFont="1" applyFill="1" applyBorder="1" applyAlignment="1">
      <alignment horizontal="center" vertical="center" wrapText="1"/>
    </xf>
    <xf numFmtId="189" fontId="36" fillId="0" borderId="10" xfId="58" applyNumberFormat="1" applyFont="1" applyFill="1" applyBorder="1" applyAlignment="1">
      <alignment horizontal="center" vertical="center" wrapText="1"/>
    </xf>
    <xf numFmtId="0" fontId="36" fillId="0" borderId="15" xfId="0" applyNumberFormat="1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6" fillId="0" borderId="15" xfId="53" applyNumberFormat="1" applyFont="1" applyFill="1" applyBorder="1" applyAlignment="1">
      <alignment horizontal="center" vertical="center" wrapText="1"/>
      <protection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6" fillId="0" borderId="17" xfId="53" applyNumberFormat="1" applyFont="1" applyFill="1" applyBorder="1" applyAlignment="1">
      <alignment horizontal="center" vertical="center" wrapText="1"/>
      <protection/>
    </xf>
    <xf numFmtId="0" fontId="16" fillId="0" borderId="18" xfId="53" applyNumberFormat="1" applyFont="1" applyFill="1" applyBorder="1" applyAlignment="1">
      <alignment horizontal="center" vertical="center" wrapText="1"/>
      <protection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182" fontId="10" fillId="0" borderId="0" xfId="0" applyNumberFormat="1" applyFont="1" applyAlignment="1">
      <alignment horizontal="center" vertical="center" wrapText="1"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0" fontId="17" fillId="0" borderId="21" xfId="53" applyNumberFormat="1" applyFont="1" applyFill="1" applyBorder="1" applyAlignment="1">
      <alignment horizontal="center" vertical="center" wrapText="1"/>
      <protection/>
    </xf>
    <xf numFmtId="0" fontId="16" fillId="0" borderId="22" xfId="53" applyNumberFormat="1" applyFont="1" applyFill="1" applyBorder="1" applyAlignment="1">
      <alignment horizontal="center" vertical="center" wrapText="1"/>
      <protection/>
    </xf>
    <xf numFmtId="0" fontId="16" fillId="0" borderId="23" xfId="53" applyNumberFormat="1" applyFont="1" applyFill="1" applyBorder="1" applyAlignment="1">
      <alignment horizontal="center" vertical="center" wrapText="1"/>
      <protection/>
    </xf>
    <xf numFmtId="0" fontId="16" fillId="0" borderId="20" xfId="53" applyNumberFormat="1" applyFont="1" applyFill="1" applyBorder="1" applyAlignment="1">
      <alignment horizontal="center" vertical="center" wrapText="1"/>
      <protection/>
    </xf>
    <xf numFmtId="0" fontId="16" fillId="0" borderId="24" xfId="53" applyNumberFormat="1" applyFont="1" applyFill="1" applyBorder="1" applyAlignment="1">
      <alignment horizontal="center" vertical="center" wrapText="1"/>
      <protection/>
    </xf>
    <xf numFmtId="0" fontId="16" fillId="0" borderId="25" xfId="53" applyNumberFormat="1" applyFont="1" applyFill="1" applyBorder="1" applyAlignment="1">
      <alignment horizontal="center" vertical="center" wrapText="1"/>
      <protection/>
    </xf>
    <xf numFmtId="0" fontId="16" fillId="0" borderId="21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wrapText="1"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183" fontId="10" fillId="33" borderId="22" xfId="0" applyNumberFormat="1" applyFont="1" applyFill="1" applyBorder="1" applyAlignment="1">
      <alignment horizontal="center" vertical="center" wrapText="1"/>
    </xf>
    <xf numFmtId="183" fontId="10" fillId="33" borderId="24" xfId="0" applyNumberFormat="1" applyFont="1" applyFill="1" applyBorder="1" applyAlignment="1">
      <alignment horizontal="center" vertical="center" wrapText="1"/>
    </xf>
    <xf numFmtId="0" fontId="17" fillId="0" borderId="23" xfId="53" applyNumberFormat="1" applyFont="1" applyFill="1" applyBorder="1" applyAlignment="1">
      <alignment horizontal="center" vertical="center" wrapText="1"/>
      <protection/>
    </xf>
    <xf numFmtId="0" fontId="17" fillId="0" borderId="24" xfId="53" applyNumberFormat="1" applyFont="1" applyFill="1" applyBorder="1" applyAlignment="1">
      <alignment horizontal="center" vertical="center" wrapText="1"/>
      <protection/>
    </xf>
    <xf numFmtId="0" fontId="17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9"/>
  <sheetViews>
    <sheetView tabSelected="1" view="pageBreakPreview" zoomScaleSheetLayoutView="100" zoomScalePageLayoutView="0" workbookViewId="0" topLeftCell="A5">
      <selection activeCell="Q20" sqref="Q20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8.125" style="0" customWidth="1"/>
    <col min="4" max="4" width="14.00390625" style="0" customWidth="1"/>
    <col min="5" max="6" width="14.25390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3.375" style="0" customWidth="1"/>
    <col min="16" max="16" width="12.125" style="0" customWidth="1"/>
    <col min="17" max="17" width="11.00390625" style="0" customWidth="1"/>
    <col min="18" max="18" width="23.375" style="0" customWidth="1"/>
    <col min="19" max="19" width="7.875" style="0" customWidth="1"/>
  </cols>
  <sheetData>
    <row r="1" spans="2:18" ht="29.25" customHeight="1" hidden="1">
      <c r="B1" s="24"/>
      <c r="C1" s="19"/>
      <c r="D1" s="19"/>
      <c r="E1" s="19"/>
      <c r="F1" s="20"/>
      <c r="G1" s="19"/>
      <c r="H1" s="19"/>
      <c r="I1" s="20"/>
      <c r="J1" s="125" t="s">
        <v>13</v>
      </c>
      <c r="K1" s="125"/>
      <c r="L1" s="125"/>
      <c r="M1" s="125"/>
      <c r="N1" s="125"/>
      <c r="O1" s="125"/>
      <c r="P1" s="125"/>
      <c r="Q1" s="125"/>
      <c r="R1" s="125"/>
    </row>
    <row r="2" spans="2:18" ht="12.75" customHeight="1">
      <c r="B2" s="113" t="s">
        <v>55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2:18" ht="29.2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9" ht="27.75" customHeight="1">
      <c r="A4" s="120" t="s">
        <v>0</v>
      </c>
      <c r="B4" s="120" t="s">
        <v>16</v>
      </c>
      <c r="C4" s="122" t="s">
        <v>31</v>
      </c>
      <c r="D4" s="123"/>
      <c r="E4" s="123"/>
      <c r="F4" s="124"/>
      <c r="G4" s="128" t="s">
        <v>25</v>
      </c>
      <c r="H4" s="141"/>
      <c r="I4" s="126"/>
      <c r="J4" s="128" t="s">
        <v>27</v>
      </c>
      <c r="K4" s="129"/>
      <c r="L4" s="130"/>
      <c r="M4" s="135" t="s">
        <v>37</v>
      </c>
      <c r="N4" s="135"/>
      <c r="O4" s="128" t="s">
        <v>19</v>
      </c>
      <c r="P4" s="129"/>
      <c r="Q4" s="130"/>
      <c r="R4" s="114" t="s">
        <v>38</v>
      </c>
      <c r="S4" s="114" t="s">
        <v>39</v>
      </c>
    </row>
    <row r="5" spans="1:19" ht="40.5" customHeight="1">
      <c r="A5" s="134"/>
      <c r="B5" s="134"/>
      <c r="C5" s="135" t="s">
        <v>20</v>
      </c>
      <c r="D5" s="136" t="s">
        <v>36</v>
      </c>
      <c r="E5" s="136"/>
      <c r="F5" s="136"/>
      <c r="G5" s="142"/>
      <c r="H5" s="143"/>
      <c r="I5" s="127"/>
      <c r="J5" s="131"/>
      <c r="K5" s="132"/>
      <c r="L5" s="133"/>
      <c r="M5" s="135"/>
      <c r="N5" s="135"/>
      <c r="O5" s="131"/>
      <c r="P5" s="132"/>
      <c r="Q5" s="133"/>
      <c r="R5" s="115"/>
      <c r="S5" s="115"/>
    </row>
    <row r="6" spans="1:19" ht="57" customHeight="1">
      <c r="A6" s="134"/>
      <c r="B6" s="134"/>
      <c r="C6" s="135"/>
      <c r="D6" s="135" t="s">
        <v>24</v>
      </c>
      <c r="E6" s="135" t="s">
        <v>17</v>
      </c>
      <c r="F6" s="135"/>
      <c r="G6" s="114" t="s">
        <v>26</v>
      </c>
      <c r="H6" s="123" t="s">
        <v>32</v>
      </c>
      <c r="I6" s="124"/>
      <c r="J6" s="114" t="s">
        <v>24</v>
      </c>
      <c r="K6" s="123" t="s">
        <v>17</v>
      </c>
      <c r="L6" s="124"/>
      <c r="M6" s="135"/>
      <c r="N6" s="135"/>
      <c r="O6" s="120" t="s">
        <v>28</v>
      </c>
      <c r="P6" s="137" t="s">
        <v>17</v>
      </c>
      <c r="Q6" s="138"/>
      <c r="R6" s="115"/>
      <c r="S6" s="115"/>
    </row>
    <row r="7" spans="1:19" ht="19.5" customHeight="1">
      <c r="A7" s="134"/>
      <c r="B7" s="134"/>
      <c r="C7" s="135"/>
      <c r="D7" s="135"/>
      <c r="E7" s="119" t="s">
        <v>11</v>
      </c>
      <c r="F7" s="119" t="s">
        <v>12</v>
      </c>
      <c r="G7" s="115"/>
      <c r="H7" s="119" t="s">
        <v>11</v>
      </c>
      <c r="I7" s="126" t="s">
        <v>12</v>
      </c>
      <c r="J7" s="115"/>
      <c r="K7" s="120" t="s">
        <v>11</v>
      </c>
      <c r="L7" s="120" t="s">
        <v>12</v>
      </c>
      <c r="M7" s="139" t="s">
        <v>34</v>
      </c>
      <c r="N7" s="139" t="s">
        <v>35</v>
      </c>
      <c r="O7" s="134"/>
      <c r="P7" s="119" t="s">
        <v>29</v>
      </c>
      <c r="Q7" s="119" t="s">
        <v>30</v>
      </c>
      <c r="R7" s="115"/>
      <c r="S7" s="115"/>
    </row>
    <row r="8" spans="1:19" ht="27.75" customHeight="1">
      <c r="A8" s="121"/>
      <c r="B8" s="121"/>
      <c r="C8" s="135"/>
      <c r="D8" s="135"/>
      <c r="E8" s="119"/>
      <c r="F8" s="119"/>
      <c r="G8" s="116"/>
      <c r="H8" s="119"/>
      <c r="I8" s="127"/>
      <c r="J8" s="116"/>
      <c r="K8" s="121"/>
      <c r="L8" s="121"/>
      <c r="M8" s="140"/>
      <c r="N8" s="140"/>
      <c r="O8" s="121"/>
      <c r="P8" s="119"/>
      <c r="Q8" s="119"/>
      <c r="R8" s="116"/>
      <c r="S8" s="116"/>
    </row>
    <row r="9" spans="1:19" ht="15.75" customHeight="1">
      <c r="A9" s="21">
        <v>1</v>
      </c>
      <c r="B9" s="21">
        <v>2</v>
      </c>
      <c r="C9" s="21">
        <v>3</v>
      </c>
      <c r="D9" s="21">
        <v>4</v>
      </c>
      <c r="E9" s="22">
        <v>5</v>
      </c>
      <c r="F9" s="21">
        <v>6</v>
      </c>
      <c r="G9" s="22">
        <v>7</v>
      </c>
      <c r="H9" s="21">
        <v>8</v>
      </c>
      <c r="I9" s="22">
        <v>9</v>
      </c>
      <c r="J9" s="21">
        <v>10</v>
      </c>
      <c r="K9" s="22">
        <v>11</v>
      </c>
      <c r="L9" s="21">
        <v>12</v>
      </c>
      <c r="M9" s="22">
        <v>13</v>
      </c>
      <c r="N9" s="21">
        <v>14</v>
      </c>
      <c r="O9" s="22">
        <v>15</v>
      </c>
      <c r="P9" s="21">
        <v>16</v>
      </c>
      <c r="Q9" s="22">
        <v>17</v>
      </c>
      <c r="R9" s="21">
        <v>18</v>
      </c>
      <c r="S9" s="21">
        <v>19</v>
      </c>
    </row>
    <row r="10" spans="1:19" ht="39.75" customHeight="1">
      <c r="A10" s="23"/>
      <c r="B10" s="53" t="s">
        <v>33</v>
      </c>
      <c r="C10" s="84">
        <f>C16</f>
        <v>0.6389999999999999</v>
      </c>
      <c r="D10" s="84">
        <f aca="true" t="shared" si="0" ref="D10:Q10">D16</f>
        <v>4915984</v>
      </c>
      <c r="E10" s="84">
        <f t="shared" si="0"/>
        <v>4276100</v>
      </c>
      <c r="F10" s="84">
        <f t="shared" si="0"/>
        <v>639884</v>
      </c>
      <c r="G10" s="84">
        <f t="shared" si="0"/>
        <v>0</v>
      </c>
      <c r="H10" s="84">
        <f t="shared" si="0"/>
        <v>0</v>
      </c>
      <c r="I10" s="84">
        <f t="shared" si="0"/>
        <v>0</v>
      </c>
      <c r="J10" s="84">
        <f t="shared" si="0"/>
        <v>0</v>
      </c>
      <c r="K10" s="84">
        <f t="shared" si="0"/>
        <v>0</v>
      </c>
      <c r="L10" s="84">
        <f t="shared" si="0"/>
        <v>0</v>
      </c>
      <c r="M10" s="84">
        <f t="shared" si="0"/>
        <v>0</v>
      </c>
      <c r="N10" s="84">
        <f t="shared" si="0"/>
        <v>0</v>
      </c>
      <c r="O10" s="84">
        <f t="shared" si="0"/>
        <v>4915984</v>
      </c>
      <c r="P10" s="84">
        <f t="shared" si="0"/>
        <v>4276100</v>
      </c>
      <c r="Q10" s="84">
        <f t="shared" si="0"/>
        <v>639884</v>
      </c>
      <c r="R10" s="59" t="s">
        <v>52</v>
      </c>
      <c r="S10" s="57"/>
    </row>
    <row r="11" spans="1:217" s="2" customFormat="1" ht="11.25" customHeight="1" thickBot="1">
      <c r="A11" s="38"/>
      <c r="B11" s="44" t="s">
        <v>21</v>
      </c>
      <c r="C11" s="85"/>
      <c r="D11" s="86"/>
      <c r="E11" s="86"/>
      <c r="F11" s="86"/>
      <c r="G11" s="86"/>
      <c r="H11" s="86"/>
      <c r="I11" s="86"/>
      <c r="J11" s="86"/>
      <c r="K11" s="87"/>
      <c r="L11" s="87"/>
      <c r="M11" s="87"/>
      <c r="N11" s="87"/>
      <c r="O11" s="87"/>
      <c r="P11" s="88"/>
      <c r="Q11" s="88"/>
      <c r="R11" s="32"/>
      <c r="S11" s="58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</row>
    <row r="12" spans="1:217" s="2" customFormat="1" ht="95.25" customHeight="1" hidden="1">
      <c r="A12" s="25" t="s">
        <v>6</v>
      </c>
      <c r="B12" s="46" t="s">
        <v>14</v>
      </c>
      <c r="C12" s="89"/>
      <c r="D12" s="90"/>
      <c r="E12" s="90"/>
      <c r="F12" s="91"/>
      <c r="G12" s="91"/>
      <c r="H12" s="90"/>
      <c r="I12" s="90"/>
      <c r="J12" s="91"/>
      <c r="K12" s="92"/>
      <c r="L12" s="92"/>
      <c r="M12" s="92"/>
      <c r="N12" s="92"/>
      <c r="O12" s="92"/>
      <c r="P12" s="93"/>
      <c r="Q12" s="93"/>
      <c r="R12" s="26"/>
      <c r="S12" s="58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12.75" customHeight="1" hidden="1">
      <c r="A13" s="8"/>
      <c r="B13" s="48" t="s">
        <v>10</v>
      </c>
      <c r="C13" s="79"/>
      <c r="D13" s="80"/>
      <c r="E13" s="80"/>
      <c r="F13" s="80"/>
      <c r="G13" s="80"/>
      <c r="H13" s="80"/>
      <c r="I13" s="80"/>
      <c r="J13" s="80"/>
      <c r="K13" s="81"/>
      <c r="L13" s="81"/>
      <c r="M13" s="81"/>
      <c r="N13" s="81"/>
      <c r="O13" s="81"/>
      <c r="P13" s="82"/>
      <c r="Q13" s="82"/>
      <c r="R13" s="17"/>
      <c r="S13" s="58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8.25" customHeight="1" hidden="1">
      <c r="A14" s="9" t="s">
        <v>7</v>
      </c>
      <c r="B14" s="47"/>
      <c r="C14" s="94"/>
      <c r="D14" s="95"/>
      <c r="E14" s="95"/>
      <c r="F14" s="96"/>
      <c r="G14" s="97"/>
      <c r="H14" s="95"/>
      <c r="I14" s="95"/>
      <c r="J14" s="97"/>
      <c r="K14" s="98"/>
      <c r="L14" s="98"/>
      <c r="M14" s="98"/>
      <c r="N14" s="98"/>
      <c r="O14" s="98"/>
      <c r="P14" s="82"/>
      <c r="Q14" s="82"/>
      <c r="R14" s="17"/>
      <c r="S14" s="58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11.25" customHeight="1" hidden="1" thickBot="1">
      <c r="A15" s="33" t="s">
        <v>8</v>
      </c>
      <c r="B15" s="34"/>
      <c r="C15" s="99"/>
      <c r="D15" s="100"/>
      <c r="E15" s="100"/>
      <c r="F15" s="101"/>
      <c r="G15" s="101"/>
      <c r="H15" s="100"/>
      <c r="I15" s="100"/>
      <c r="J15" s="101"/>
      <c r="K15" s="102"/>
      <c r="L15" s="102"/>
      <c r="M15" s="102"/>
      <c r="N15" s="102"/>
      <c r="O15" s="102"/>
      <c r="P15" s="88"/>
      <c r="Q15" s="88"/>
      <c r="R15" s="32"/>
      <c r="S15" s="58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51.75" customHeight="1" thickBot="1" thickTop="1">
      <c r="A16" s="39" t="s">
        <v>1</v>
      </c>
      <c r="B16" s="49" t="s">
        <v>22</v>
      </c>
      <c r="C16" s="83">
        <f>C18</f>
        <v>0.6389999999999999</v>
      </c>
      <c r="D16" s="83">
        <f aca="true" t="shared" si="1" ref="D16:Q16">D18</f>
        <v>4915984</v>
      </c>
      <c r="E16" s="83">
        <f t="shared" si="1"/>
        <v>4276100</v>
      </c>
      <c r="F16" s="83">
        <f t="shared" si="1"/>
        <v>639884</v>
      </c>
      <c r="G16" s="83">
        <f t="shared" si="1"/>
        <v>0</v>
      </c>
      <c r="H16" s="83">
        <f t="shared" si="1"/>
        <v>0</v>
      </c>
      <c r="I16" s="83">
        <f t="shared" si="1"/>
        <v>0</v>
      </c>
      <c r="J16" s="83">
        <f t="shared" si="1"/>
        <v>0</v>
      </c>
      <c r="K16" s="83">
        <f t="shared" si="1"/>
        <v>0</v>
      </c>
      <c r="L16" s="83">
        <f t="shared" si="1"/>
        <v>0</v>
      </c>
      <c r="M16" s="83">
        <f t="shared" si="1"/>
        <v>0</v>
      </c>
      <c r="N16" s="83">
        <f t="shared" si="1"/>
        <v>0</v>
      </c>
      <c r="O16" s="83">
        <f t="shared" si="1"/>
        <v>4915984</v>
      </c>
      <c r="P16" s="83">
        <f t="shared" si="1"/>
        <v>4276100</v>
      </c>
      <c r="Q16" s="83">
        <f t="shared" si="1"/>
        <v>639884</v>
      </c>
      <c r="R16" s="40"/>
      <c r="S16" s="58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12.75" customHeight="1" thickTop="1">
      <c r="A17" s="28"/>
      <c r="B17" s="46" t="s">
        <v>9</v>
      </c>
      <c r="C17" s="103"/>
      <c r="D17" s="104"/>
      <c r="E17" s="104"/>
      <c r="F17" s="104"/>
      <c r="G17" s="104"/>
      <c r="H17" s="104"/>
      <c r="I17" s="104"/>
      <c r="J17" s="104"/>
      <c r="K17" s="92"/>
      <c r="L17" s="92"/>
      <c r="M17" s="92"/>
      <c r="N17" s="92"/>
      <c r="O17" s="92"/>
      <c r="P17" s="105"/>
      <c r="Q17" s="105"/>
      <c r="R17" s="18"/>
      <c r="S17" s="58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24.75" customHeight="1">
      <c r="A18" s="27" t="s">
        <v>3</v>
      </c>
      <c r="B18" s="46" t="s">
        <v>23</v>
      </c>
      <c r="C18" s="79">
        <f aca="true" t="shared" si="2" ref="C18:Q18">C20+C21+C22+C23</f>
        <v>0.6389999999999999</v>
      </c>
      <c r="D18" s="79">
        <f t="shared" si="2"/>
        <v>4915984</v>
      </c>
      <c r="E18" s="79">
        <f t="shared" si="2"/>
        <v>4276100</v>
      </c>
      <c r="F18" s="79">
        <f t="shared" si="2"/>
        <v>639884</v>
      </c>
      <c r="G18" s="79">
        <f t="shared" si="2"/>
        <v>0</v>
      </c>
      <c r="H18" s="79">
        <f t="shared" si="2"/>
        <v>0</v>
      </c>
      <c r="I18" s="79">
        <f t="shared" si="2"/>
        <v>0</v>
      </c>
      <c r="J18" s="79">
        <f t="shared" si="2"/>
        <v>0</v>
      </c>
      <c r="K18" s="79">
        <f t="shared" si="2"/>
        <v>0</v>
      </c>
      <c r="L18" s="79">
        <f t="shared" si="2"/>
        <v>0</v>
      </c>
      <c r="M18" s="79">
        <f t="shared" si="2"/>
        <v>0</v>
      </c>
      <c r="N18" s="79">
        <f t="shared" si="2"/>
        <v>0</v>
      </c>
      <c r="O18" s="79">
        <f t="shared" si="2"/>
        <v>4915984</v>
      </c>
      <c r="P18" s="79">
        <f t="shared" si="2"/>
        <v>4276100</v>
      </c>
      <c r="Q18" s="79">
        <f t="shared" si="2"/>
        <v>639884</v>
      </c>
      <c r="R18" s="17"/>
      <c r="S18" s="58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12.75" customHeight="1">
      <c r="A19" s="9"/>
      <c r="B19" s="48" t="s">
        <v>10</v>
      </c>
      <c r="C19" s="4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17"/>
      <c r="Q19" s="17"/>
      <c r="R19" s="17"/>
      <c r="S19" s="58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77.25" customHeight="1">
      <c r="A20" s="9" t="s">
        <v>4</v>
      </c>
      <c r="B20" s="60" t="s">
        <v>40</v>
      </c>
      <c r="C20" s="61">
        <v>0.11</v>
      </c>
      <c r="D20" s="62">
        <f>E20+F20</f>
        <v>937594</v>
      </c>
      <c r="E20" s="63">
        <v>815706.64</v>
      </c>
      <c r="F20" s="63">
        <v>121887.36</v>
      </c>
      <c r="G20" s="64">
        <v>0</v>
      </c>
      <c r="H20" s="65">
        <v>0</v>
      </c>
      <c r="I20" s="65">
        <v>0</v>
      </c>
      <c r="J20" s="66">
        <v>0</v>
      </c>
      <c r="K20" s="67">
        <v>0</v>
      </c>
      <c r="L20" s="67">
        <v>0</v>
      </c>
      <c r="M20" s="68">
        <v>0</v>
      </c>
      <c r="N20" s="68">
        <v>0</v>
      </c>
      <c r="O20" s="62">
        <f>P20+Q20</f>
        <v>937594</v>
      </c>
      <c r="P20" s="63">
        <f>E20-H20</f>
        <v>815706.64</v>
      </c>
      <c r="Q20" s="63">
        <f>F20-I20</f>
        <v>121887.36</v>
      </c>
      <c r="R20" s="106" t="s">
        <v>56</v>
      </c>
      <c r="S20" s="109" t="s">
        <v>41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87" customHeight="1">
      <c r="A21" s="9" t="s">
        <v>5</v>
      </c>
      <c r="B21" s="73" t="s">
        <v>42</v>
      </c>
      <c r="C21" s="74">
        <v>0.155</v>
      </c>
      <c r="D21" s="75">
        <f>E21+F21</f>
        <v>1062696</v>
      </c>
      <c r="E21" s="76">
        <v>924545.36</v>
      </c>
      <c r="F21" s="76">
        <v>138150.64</v>
      </c>
      <c r="G21" s="70">
        <v>0</v>
      </c>
      <c r="H21" s="71">
        <v>0</v>
      </c>
      <c r="I21" s="71">
        <v>0</v>
      </c>
      <c r="J21" s="72">
        <v>0</v>
      </c>
      <c r="K21" s="67">
        <v>0</v>
      </c>
      <c r="L21" s="67">
        <v>0</v>
      </c>
      <c r="M21" s="68">
        <v>0</v>
      </c>
      <c r="N21" s="68">
        <v>0</v>
      </c>
      <c r="O21" s="75">
        <f>P21+Q21</f>
        <v>1062696</v>
      </c>
      <c r="P21" s="76">
        <f>E21-K21</f>
        <v>924545.36</v>
      </c>
      <c r="Q21" s="76">
        <f>F21-L21</f>
        <v>138150.64</v>
      </c>
      <c r="R21" s="107" t="s">
        <v>53</v>
      </c>
      <c r="S21" s="110" t="s">
        <v>41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77.25" customHeight="1">
      <c r="A22" s="9" t="s">
        <v>50</v>
      </c>
      <c r="B22" s="69" t="s">
        <v>43</v>
      </c>
      <c r="C22" s="61">
        <v>0.29</v>
      </c>
      <c r="D22" s="62">
        <f>E22+F22</f>
        <v>2424106</v>
      </c>
      <c r="E22" s="63">
        <v>2108302.3</v>
      </c>
      <c r="F22" s="63">
        <v>315803.7</v>
      </c>
      <c r="G22" s="64">
        <v>0</v>
      </c>
      <c r="H22" s="65">
        <v>0</v>
      </c>
      <c r="I22" s="65">
        <v>0</v>
      </c>
      <c r="J22" s="66">
        <v>0</v>
      </c>
      <c r="K22" s="67">
        <v>0</v>
      </c>
      <c r="L22" s="67">
        <v>0</v>
      </c>
      <c r="M22" s="68">
        <v>0</v>
      </c>
      <c r="N22" s="68">
        <v>0</v>
      </c>
      <c r="O22" s="62">
        <f>P22+Q22</f>
        <v>2424106</v>
      </c>
      <c r="P22" s="63">
        <f>E22-H22</f>
        <v>2108302.3</v>
      </c>
      <c r="Q22" s="63">
        <f>F22-I22</f>
        <v>315803.7</v>
      </c>
      <c r="R22" s="107" t="s">
        <v>57</v>
      </c>
      <c r="S22" s="110" t="s">
        <v>45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103.5" customHeight="1">
      <c r="A23" s="9" t="s">
        <v>51</v>
      </c>
      <c r="B23" s="69" t="s">
        <v>44</v>
      </c>
      <c r="C23" s="61">
        <v>0.084</v>
      </c>
      <c r="D23" s="62">
        <f>E23+F23</f>
        <v>491588</v>
      </c>
      <c r="E23" s="63">
        <v>427545.7</v>
      </c>
      <c r="F23" s="63">
        <v>64042.3</v>
      </c>
      <c r="G23" s="64">
        <v>0</v>
      </c>
      <c r="H23" s="65">
        <v>0</v>
      </c>
      <c r="I23" s="65">
        <v>0</v>
      </c>
      <c r="J23" s="66">
        <v>0</v>
      </c>
      <c r="K23" s="66">
        <v>0</v>
      </c>
      <c r="L23" s="66">
        <v>0</v>
      </c>
      <c r="M23" s="78">
        <v>0</v>
      </c>
      <c r="N23" s="78">
        <v>0</v>
      </c>
      <c r="O23" s="62">
        <f>P23+Q23</f>
        <v>491588</v>
      </c>
      <c r="P23" s="63">
        <f>E23-K23</f>
        <v>427545.7</v>
      </c>
      <c r="Q23" s="63">
        <f>F23-L23</f>
        <v>64042.3</v>
      </c>
      <c r="R23" s="108" t="s">
        <v>54</v>
      </c>
      <c r="S23" s="109" t="s">
        <v>45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69.75" customHeight="1" thickBot="1">
      <c r="A24" s="35" t="s">
        <v>2</v>
      </c>
      <c r="B24" s="45" t="s">
        <v>18</v>
      </c>
      <c r="C24" s="36"/>
      <c r="D24" s="41"/>
      <c r="E24" s="42"/>
      <c r="F24" s="42"/>
      <c r="G24" s="42"/>
      <c r="H24" s="41"/>
      <c r="I24" s="42"/>
      <c r="J24" s="42"/>
      <c r="K24" s="43"/>
      <c r="L24" s="43"/>
      <c r="M24" s="43"/>
      <c r="N24" s="43"/>
      <c r="O24" s="43"/>
      <c r="P24" s="37"/>
      <c r="Q24" s="37"/>
      <c r="R24" s="37"/>
      <c r="S24" s="7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thickTop="1">
      <c r="A25" s="28"/>
      <c r="B25" s="46" t="s">
        <v>9</v>
      </c>
      <c r="C25" s="29"/>
      <c r="D25" s="30"/>
      <c r="E25" s="30"/>
      <c r="F25" s="30"/>
      <c r="G25" s="30"/>
      <c r="H25" s="30"/>
      <c r="I25" s="30"/>
      <c r="J25" s="30"/>
      <c r="K25" s="31"/>
      <c r="L25" s="31"/>
      <c r="M25" s="31"/>
      <c r="N25" s="31"/>
      <c r="O25" s="31"/>
      <c r="P25" s="18"/>
      <c r="Q25" s="18"/>
      <c r="R25" s="18"/>
      <c r="S25" s="58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2:27" ht="23.25" customHeight="1">
      <c r="B26" s="56"/>
      <c r="C26" s="50"/>
      <c r="D26" s="51"/>
      <c r="E26" s="51"/>
      <c r="F26" s="11"/>
      <c r="G26" s="54"/>
      <c r="H26" s="54"/>
      <c r="I26" s="117" t="s">
        <v>49</v>
      </c>
      <c r="J26" s="117"/>
      <c r="K26" s="117"/>
      <c r="L26" s="117"/>
      <c r="M26" s="117"/>
      <c r="N26" s="117"/>
      <c r="O26" s="117"/>
      <c r="P26" s="117"/>
      <c r="Q26" s="117"/>
      <c r="R26" s="117"/>
      <c r="AA26" s="1"/>
    </row>
    <row r="27" spans="2:18" ht="22.5" customHeight="1">
      <c r="B27" s="111"/>
      <c r="C27" s="112"/>
      <c r="D27" s="112"/>
      <c r="E27" s="112"/>
      <c r="F27" s="11"/>
      <c r="G27" s="118" t="s">
        <v>46</v>
      </c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2:27" ht="19.5" customHeight="1">
      <c r="B28" s="55" t="s">
        <v>48</v>
      </c>
      <c r="C28" s="52"/>
      <c r="D28" s="51"/>
      <c r="E28" s="51"/>
      <c r="F28" s="15"/>
      <c r="G28" s="118" t="s">
        <v>47</v>
      </c>
      <c r="H28" s="118"/>
      <c r="I28" s="118" t="s">
        <v>15</v>
      </c>
      <c r="J28" s="118"/>
      <c r="K28" s="118"/>
      <c r="L28" s="118"/>
      <c r="M28" s="118"/>
      <c r="N28" s="118"/>
      <c r="O28" s="118"/>
      <c r="P28" s="118"/>
      <c r="Q28" s="118"/>
      <c r="R28" s="118"/>
      <c r="T28" s="10"/>
      <c r="U28" s="16"/>
      <c r="V28" s="16"/>
      <c r="W28" s="12"/>
      <c r="X28" s="13"/>
      <c r="Y28" s="13"/>
      <c r="Z28" s="13"/>
      <c r="AA28" s="7"/>
    </row>
    <row r="29" spans="2:18" ht="12" customHeight="1">
      <c r="B29" s="1"/>
      <c r="C29" s="14"/>
      <c r="D29" s="15"/>
      <c r="E29" s="15"/>
      <c r="F29" s="15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</sheetData>
  <sheetProtection/>
  <mergeCells count="35">
    <mergeCell ref="S4:S8"/>
    <mergeCell ref="P6:Q6"/>
    <mergeCell ref="M4:N6"/>
    <mergeCell ref="M7:M8"/>
    <mergeCell ref="N7:N8"/>
    <mergeCell ref="G4:I5"/>
    <mergeCell ref="K6:L6"/>
    <mergeCell ref="O6:O8"/>
    <mergeCell ref="A4:A8"/>
    <mergeCell ref="B4:B8"/>
    <mergeCell ref="E6:F6"/>
    <mergeCell ref="D6:D8"/>
    <mergeCell ref="F7:F8"/>
    <mergeCell ref="E7:E8"/>
    <mergeCell ref="D5:F5"/>
    <mergeCell ref="C5:C8"/>
    <mergeCell ref="J1:R1"/>
    <mergeCell ref="J6:J8"/>
    <mergeCell ref="P7:P8"/>
    <mergeCell ref="G28:R29"/>
    <mergeCell ref="H6:I6"/>
    <mergeCell ref="G6:G8"/>
    <mergeCell ref="I7:I8"/>
    <mergeCell ref="J4:L5"/>
    <mergeCell ref="O4:Q5"/>
    <mergeCell ref="B27:E27"/>
    <mergeCell ref="B2:R3"/>
    <mergeCell ref="R4:R8"/>
    <mergeCell ref="I26:R26"/>
    <mergeCell ref="G27:R27"/>
    <mergeCell ref="Q7:Q8"/>
    <mergeCell ref="K7:K8"/>
    <mergeCell ref="L7:L8"/>
    <mergeCell ref="C4:F4"/>
    <mergeCell ref="H7:H8"/>
  </mergeCells>
  <printOptions/>
  <pageMargins left="0.23" right="0.16" top="0.16" bottom="0.15" header="0.16" footer="0.15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2020-05-29T13:27:05Z</cp:lastPrinted>
  <dcterms:created xsi:type="dcterms:W3CDTF">2004-12-20T06:56:27Z</dcterms:created>
  <dcterms:modified xsi:type="dcterms:W3CDTF">2020-06-30T08:47:00Z</dcterms:modified>
  <cp:category/>
  <cp:version/>
  <cp:contentType/>
  <cp:contentStatus/>
</cp:coreProperties>
</file>